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D16" i="1"/>
  <c r="G11" i="1"/>
  <c r="F11" i="1"/>
  <c r="G10" i="1"/>
  <c r="G9" i="1"/>
  <c r="G8" i="1"/>
  <c r="F13" i="1"/>
  <c r="D8" i="1"/>
  <c r="G7" i="1" l="1"/>
  <c r="D10" i="1"/>
  <c r="F7" i="1"/>
  <c r="D9" i="1"/>
  <c r="D13" i="1"/>
  <c r="F9" i="1"/>
  <c r="D11" i="1"/>
  <c r="D7" i="1"/>
</calcChain>
</file>

<file path=xl/sharedStrings.xml><?xml version="1.0" encoding="utf-8"?>
<sst xmlns="http://schemas.openxmlformats.org/spreadsheetml/2006/main" count="46" uniqueCount="30">
  <si>
    <t>№ п/п</t>
  </si>
  <si>
    <t>Наименование показателя</t>
  </si>
  <si>
    <t>тыс. руб.</t>
  </si>
  <si>
    <t>уд.вес,%</t>
  </si>
  <si>
    <t>тыс.руб.</t>
  </si>
  <si>
    <t>1</t>
  </si>
  <si>
    <t>Государственный внутренний долг субъекта Российской Федерации - всего</t>
  </si>
  <si>
    <t>1.1</t>
  </si>
  <si>
    <t>Кредиты коммерческих банков и иных кредитных организаций</t>
  </si>
  <si>
    <t>1.2</t>
  </si>
  <si>
    <t>Бюджетные кредиты</t>
  </si>
  <si>
    <t>1.3</t>
  </si>
  <si>
    <t>Государственные ценные бумаги, осуществляемые путем выпуска ценных бумаг (в валюте Российской Федерации)</t>
  </si>
  <si>
    <t>1.4</t>
  </si>
  <si>
    <t>Государственные гарантии</t>
  </si>
  <si>
    <t>2</t>
  </si>
  <si>
    <t>Объем налоговых и неналоговых доходов</t>
  </si>
  <si>
    <t>х</t>
  </si>
  <si>
    <t>3</t>
  </si>
  <si>
    <t>Уровень государственного долга, в % к налоговым и неналоговым доходам</t>
  </si>
  <si>
    <t>4</t>
  </si>
  <si>
    <t>Расходы на обслуживание государственного долга за отчетный период</t>
  </si>
  <si>
    <t>5</t>
  </si>
  <si>
    <t xml:space="preserve">Всего расходов </t>
  </si>
  <si>
    <t>6</t>
  </si>
  <si>
    <t>Уровень расходов на обслуживание муниципального долга (в %) к общим расходам</t>
  </si>
  <si>
    <t>По состоянию на 01.01.2025</t>
  </si>
  <si>
    <t>По состоянию на 01.04.2025</t>
  </si>
  <si>
    <t>Снижение (-),  прирост (+), к 01.04.2025</t>
  </si>
  <si>
    <t>Сведения об объеме муниципального долга Арсеньевского ГО 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</si>
</sst>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3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topLeftCell="A7" workbookViewId="0">
      <selection activeCell="N13" sqref="N13"/>
    </sheetView>
  </sheetViews>
  <sheetFormatPr defaultRowHeight="15" x14ac:dyDescent="0.25"/>
  <cols>
    <col min="2" max="2" width="39" customWidth="1"/>
    <col min="3" max="3" width="15.140625" customWidth="1"/>
    <col min="5" max="5" width="14.85546875" customWidth="1"/>
    <col min="7" max="7" width="19.28515625" customWidth="1"/>
  </cols>
  <sheetData>
    <row r="2" spans="1:7" s="1" customFormat="1" ht="21.75" customHeight="1" x14ac:dyDescent="0.25">
      <c r="A2" s="15" t="s">
        <v>29</v>
      </c>
      <c r="B2" s="15"/>
      <c r="C2" s="15"/>
      <c r="D2" s="15"/>
      <c r="E2" s="15"/>
      <c r="F2" s="15"/>
      <c r="G2" s="15"/>
    </row>
    <row r="3" spans="1:7" s="1" customFormat="1" ht="18.75" x14ac:dyDescent="0.25">
      <c r="A3" s="16"/>
      <c r="B3" s="16"/>
      <c r="C3" s="16"/>
      <c r="D3" s="16"/>
      <c r="E3" s="16"/>
      <c r="F3" s="16"/>
      <c r="G3" s="16"/>
    </row>
    <row r="4" spans="1:7" s="1" customFormat="1" ht="45.75" customHeight="1" x14ac:dyDescent="0.25">
      <c r="A4" s="17" t="s">
        <v>0</v>
      </c>
      <c r="B4" s="18" t="s">
        <v>1</v>
      </c>
      <c r="C4" s="18" t="s">
        <v>26</v>
      </c>
      <c r="D4" s="18"/>
      <c r="E4" s="18" t="s">
        <v>27</v>
      </c>
      <c r="F4" s="18"/>
      <c r="G4" s="2" t="s">
        <v>28</v>
      </c>
    </row>
    <row r="5" spans="1:7" s="1" customFormat="1" ht="31.5" x14ac:dyDescent="0.25">
      <c r="A5" s="17"/>
      <c r="B5" s="18"/>
      <c r="C5" s="2" t="s">
        <v>2</v>
      </c>
      <c r="D5" s="2" t="s">
        <v>3</v>
      </c>
      <c r="E5" s="2" t="s">
        <v>2</v>
      </c>
      <c r="F5" s="2" t="s">
        <v>3</v>
      </c>
      <c r="G5" s="2" t="s">
        <v>4</v>
      </c>
    </row>
    <row r="6" spans="1:7" s="1" customFormat="1" ht="15.75" x14ac:dyDescent="0.25">
      <c r="A6" s="3" t="s">
        <v>5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s="1" customFormat="1" ht="47.25" customHeight="1" x14ac:dyDescent="0.25">
      <c r="A7" s="4">
        <v>1</v>
      </c>
      <c r="B7" s="5" t="s">
        <v>6</v>
      </c>
      <c r="C7" s="13">
        <v>137634.82999999999</v>
      </c>
      <c r="D7" s="13">
        <f>C7/$C$7*100</f>
        <v>100</v>
      </c>
      <c r="E7" s="13">
        <v>127109.03</v>
      </c>
      <c r="F7" s="13">
        <f>E7/E7*100</f>
        <v>100</v>
      </c>
      <c r="G7" s="13">
        <f>G8+G9+G10+G11</f>
        <v>-10525.799999999988</v>
      </c>
    </row>
    <row r="8" spans="1:7" s="1" customFormat="1" ht="45" customHeight="1" x14ac:dyDescent="0.25">
      <c r="A8" s="3" t="s">
        <v>7</v>
      </c>
      <c r="B8" s="6" t="s">
        <v>8</v>
      </c>
      <c r="C8" s="7">
        <v>0</v>
      </c>
      <c r="D8" s="7">
        <f>C8/C7*100</f>
        <v>0</v>
      </c>
      <c r="E8" s="7">
        <v>0</v>
      </c>
      <c r="F8" s="7">
        <v>0</v>
      </c>
      <c r="G8" s="7">
        <f>E8-C8</f>
        <v>0</v>
      </c>
    </row>
    <row r="9" spans="1:7" s="1" customFormat="1" ht="32.25" customHeight="1" x14ac:dyDescent="0.25">
      <c r="A9" s="3" t="s">
        <v>9</v>
      </c>
      <c r="B9" s="6" t="s">
        <v>10</v>
      </c>
      <c r="C9" s="7">
        <v>137634.82999999999</v>
      </c>
      <c r="D9" s="7">
        <f>C9/$C$7*100</f>
        <v>100</v>
      </c>
      <c r="E9" s="7">
        <v>127109.03</v>
      </c>
      <c r="F9" s="7">
        <f>E9/E7*100</f>
        <v>100</v>
      </c>
      <c r="G9" s="7">
        <f>E9-C9</f>
        <v>-10525.799999999988</v>
      </c>
    </row>
    <row r="10" spans="1:7" s="1" customFormat="1" ht="66" customHeight="1" x14ac:dyDescent="0.25">
      <c r="A10" s="3" t="s">
        <v>11</v>
      </c>
      <c r="B10" s="6" t="s">
        <v>12</v>
      </c>
      <c r="C10" s="7">
        <v>0</v>
      </c>
      <c r="D10" s="7">
        <f t="shared" ref="D10" si="0">C10/$C$7*100</f>
        <v>0</v>
      </c>
      <c r="E10" s="7">
        <v>0</v>
      </c>
      <c r="F10" s="7">
        <v>0</v>
      </c>
      <c r="G10" s="7">
        <f t="shared" ref="G10:G11" si="1">E10-C10</f>
        <v>0</v>
      </c>
    </row>
    <row r="11" spans="1:7" s="1" customFormat="1" ht="28.5" customHeight="1" x14ac:dyDescent="0.25">
      <c r="A11" s="3" t="s">
        <v>13</v>
      </c>
      <c r="B11" s="6" t="s">
        <v>14</v>
      </c>
      <c r="C11" s="7">
        <v>0</v>
      </c>
      <c r="D11" s="7">
        <f>C11/$C$7*100</f>
        <v>0</v>
      </c>
      <c r="E11" s="7">
        <v>0</v>
      </c>
      <c r="F11" s="7">
        <f t="shared" ref="F11" si="2">E11/E9*100</f>
        <v>0</v>
      </c>
      <c r="G11" s="7">
        <f t="shared" si="1"/>
        <v>0</v>
      </c>
    </row>
    <row r="12" spans="1:7" s="1" customFormat="1" ht="37.5" customHeight="1" x14ac:dyDescent="0.25">
      <c r="A12" s="4" t="s">
        <v>15</v>
      </c>
      <c r="B12" s="8" t="s">
        <v>16</v>
      </c>
      <c r="C12" s="9">
        <v>1148283.1100000001</v>
      </c>
      <c r="D12" s="7" t="s">
        <v>17</v>
      </c>
      <c r="E12" s="7">
        <v>195563.74</v>
      </c>
      <c r="F12" s="7" t="s">
        <v>17</v>
      </c>
      <c r="G12" s="7" t="s">
        <v>17</v>
      </c>
    </row>
    <row r="13" spans="1:7" s="1" customFormat="1" ht="45" customHeight="1" x14ac:dyDescent="0.25">
      <c r="A13" s="4" t="s">
        <v>18</v>
      </c>
      <c r="B13" s="8" t="s">
        <v>19</v>
      </c>
      <c r="C13" s="7" t="s">
        <v>17</v>
      </c>
      <c r="D13" s="7">
        <f>(C7/C12)*100</f>
        <v>11.986140769761908</v>
      </c>
      <c r="E13" s="7" t="s">
        <v>17</v>
      </c>
      <c r="F13" s="7">
        <f>(E7/E12)*100</f>
        <v>64.996215556114862</v>
      </c>
      <c r="G13" s="7" t="s">
        <v>17</v>
      </c>
    </row>
    <row r="14" spans="1:7" s="1" customFormat="1" ht="54.75" customHeight="1" x14ac:dyDescent="0.25">
      <c r="A14" s="4" t="s">
        <v>20</v>
      </c>
      <c r="B14" s="8" t="s">
        <v>21</v>
      </c>
      <c r="C14" s="9">
        <v>988.93</v>
      </c>
      <c r="D14" s="7" t="s">
        <v>17</v>
      </c>
      <c r="E14" s="7">
        <v>31.77</v>
      </c>
      <c r="F14" s="7" t="s">
        <v>17</v>
      </c>
      <c r="G14" s="7" t="s">
        <v>17</v>
      </c>
    </row>
    <row r="15" spans="1:7" s="1" customFormat="1" ht="33" customHeight="1" x14ac:dyDescent="0.25">
      <c r="A15" s="4" t="s">
        <v>22</v>
      </c>
      <c r="B15" s="8" t="s">
        <v>23</v>
      </c>
      <c r="C15" s="11">
        <v>2643227.6</v>
      </c>
      <c r="D15" s="11" t="s">
        <v>17</v>
      </c>
      <c r="E15" s="11">
        <v>499406.3</v>
      </c>
      <c r="F15" s="7" t="s">
        <v>17</v>
      </c>
      <c r="G15" s="7" t="s">
        <v>17</v>
      </c>
    </row>
    <row r="16" spans="1:7" s="1" customFormat="1" ht="66.75" customHeight="1" x14ac:dyDescent="0.25">
      <c r="A16" s="10" t="s">
        <v>24</v>
      </c>
      <c r="B16" s="5" t="s">
        <v>25</v>
      </c>
      <c r="C16" s="11" t="s">
        <v>17</v>
      </c>
      <c r="D16" s="11">
        <f>C14/C15*100</f>
        <v>3.7413728579407987E-2</v>
      </c>
      <c r="E16" s="11" t="s">
        <v>17</v>
      </c>
      <c r="F16" s="11">
        <f>E14/E15*100</f>
        <v>6.3615537088739169E-3</v>
      </c>
      <c r="G16" s="11" t="s">
        <v>17</v>
      </c>
    </row>
    <row r="17" spans="1:7" s="1" customFormat="1" ht="35.25" customHeight="1" x14ac:dyDescent="0.25">
      <c r="A17" s="14"/>
      <c r="B17" s="14"/>
      <c r="C17" s="14"/>
      <c r="D17" s="14"/>
      <c r="E17" s="14"/>
      <c r="F17" s="14"/>
      <c r="G17" s="14"/>
    </row>
    <row r="18" spans="1:7" s="1" customFormat="1" ht="15.75" x14ac:dyDescent="0.25">
      <c r="A18" s="12"/>
    </row>
  </sheetData>
  <mergeCells count="7">
    <mergeCell ref="A17:G17"/>
    <mergeCell ref="A2:G2"/>
    <mergeCell ref="A3:G3"/>
    <mergeCell ref="A4:A5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2025-05-05T08:10:49Z</dcterms:modified>
</cp:coreProperties>
</file>