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_FilterDatabase" localSheetId="0" hidden="1">Лист1!$A$4:$G$4</definedName>
  </definedNames>
  <calcPr calcId="145621"/>
</workbook>
</file>

<file path=xl/calcChain.xml><?xml version="1.0" encoding="utf-8"?>
<calcChain xmlns="http://schemas.openxmlformats.org/spreadsheetml/2006/main">
  <c r="G120" i="1" l="1"/>
  <c r="F120" i="1"/>
  <c r="E120" i="1"/>
  <c r="G30" i="1" l="1"/>
  <c r="F30" i="1"/>
  <c r="E30" i="1"/>
  <c r="F156" i="1" l="1"/>
  <c r="G156" i="1"/>
  <c r="E156" i="1"/>
  <c r="G58" i="1" l="1"/>
  <c r="F58" i="1"/>
  <c r="E58" i="1"/>
  <c r="E157" i="1" s="1"/>
  <c r="G157" i="1" l="1"/>
  <c r="F157" i="1"/>
</calcChain>
</file>

<file path=xl/sharedStrings.xml><?xml version="1.0" encoding="utf-8"?>
<sst xmlns="http://schemas.openxmlformats.org/spreadsheetml/2006/main" count="543" uniqueCount="218">
  <si>
    <t>№ п/п</t>
  </si>
  <si>
    <t>Наименование мунициипальной услуги (работы)</t>
  </si>
  <si>
    <t>Наименование показателя</t>
  </si>
  <si>
    <t>Единица измерения</t>
  </si>
  <si>
    <t>1</t>
  </si>
  <si>
    <t>Управление образования администрации Арсеньевского городского округа</t>
  </si>
  <si>
    <t>Услуга "Реализация основных общеобразовательных программ дошкольного образования"(от 1 года до 3 лет)</t>
  </si>
  <si>
    <t>Показатель, характеризующий объем муниципальной услуги (работы)</t>
  </si>
  <si>
    <t>чел.</t>
  </si>
  <si>
    <t>Объем финансового обеспечения оказания муниципальной  услуги (работы)</t>
  </si>
  <si>
    <t>тыс. руб.</t>
  </si>
  <si>
    <t>Услуга "Реализация основных общеобразовательных программ дошкольного образования"(от 3 до 8 лет)</t>
  </si>
  <si>
    <t>Услуга "Реализация основных общеобразовательных программ начального общего образования"</t>
  </si>
  <si>
    <t>Услуга "Реализация основных общеобразовательных программ основного общего образования"</t>
  </si>
  <si>
    <t>Услуга "Реализация основных общеобразовательных программ основного среднего образования"</t>
  </si>
  <si>
    <t>чел./час.</t>
  </si>
  <si>
    <t>Услуга "Реализация дополнительных общеразвивающих прогамм дополнительного образования" (техническая направленность)</t>
  </si>
  <si>
    <t>Услуга "Реализация дополнительных общеразвивающих прогамм дополнительного образования" (художественная  направленность)</t>
  </si>
  <si>
    <t>Услуга "Реализация дополнительных общеразвивающих прогамм дополнительного образования" (социально-педагогическая  направленность)</t>
  </si>
  <si>
    <t>ИТОГО объем финансового обеспечения оказания муниципальных услуг (работ) по Управлению образования администрации Арсеньевского городского округа</t>
  </si>
  <si>
    <t>Управление культуры администрации Арсеньевского городского округа</t>
  </si>
  <si>
    <t>Услуга "Организация и проведение мероприятий"</t>
  </si>
  <si>
    <t>Услуга "Организация деятельности клубных формирований и формирований самодеятельного народного творчества"</t>
  </si>
  <si>
    <t>кол-во посещений</t>
  </si>
  <si>
    <t>Работа "Библиографическая обработка документов и создание каталогов</t>
  </si>
  <si>
    <t>кол-во документов</t>
  </si>
  <si>
    <t>Услуга "Реализация дополнительных программ в области искусств" (музыкальный фольклор)</t>
  </si>
  <si>
    <t>чел/час</t>
  </si>
  <si>
    <t>Управление спорта и молодежной политики администрации Арсеньевского городского округа</t>
  </si>
  <si>
    <t>Число лиц, прошедших спортивную подготовку на этапах спортивной подготовки</t>
  </si>
  <si>
    <t>тыс.руб</t>
  </si>
  <si>
    <t>Услуга "Реализация дополнительных программ в области искусств" (хоровое пение)</t>
  </si>
  <si>
    <t>Услуга "Реализация дополнительных программ в области искусств" (народные инструменты)</t>
  </si>
  <si>
    <t>Услуга "Реализация дополнительных программ в области искусств" (фортепиано)</t>
  </si>
  <si>
    <t>Услуга "Реализация дополнительных программ в области искусств" (живопись)</t>
  </si>
  <si>
    <t>Услуга "Реализация дополнительных программ в области искусств" (искусство театра)</t>
  </si>
  <si>
    <t>Услуга "Реализация дополнительных программ в области искусств" (духовые и ударные инструменты)</t>
  </si>
  <si>
    <t>Услуга "Реализация дополнительных общеразвивающих программ"(художественная направленность)</t>
  </si>
  <si>
    <t>ИТОГО объем финансового обеспечения оказания муниципальных услуг (работ) по Управлению культуры администрации Арсеньевского городского округа</t>
  </si>
  <si>
    <t>шт.</t>
  </si>
  <si>
    <t>Работа "Проведение занятий физкультурно-спортивной направленности по месту проживания граждан"</t>
  </si>
  <si>
    <t xml:space="preserve">Услуга "Спортивная подготовка по олимпийским видам спорта" (прыжки на батуте этап спортивной специализации)
</t>
  </si>
  <si>
    <t>Услуга "Спортивная подготовка по неолимпийским видам спорта"  (хоккей с мячом   этап спортивной специализации)</t>
  </si>
  <si>
    <t>Услуга "Спортивная подготовка по неолимпийским видам спорта"  (гиревой спорт   этап спортивной специализации)</t>
  </si>
  <si>
    <t xml:space="preserve">Услуга "Спортивная подготовка по олимпийским видам спорта" (тяжелая атлетика этап высшего спортивного мастерства)
</t>
  </si>
  <si>
    <t xml:space="preserve">Услуга "Спортивная подготовка по олимпийским видам спорта" (тяжелая атлетика этап совершенствования спортивного мастерства)
</t>
  </si>
  <si>
    <t xml:space="preserve">Услуга "Спортивная подготовка по олимпийским видам спорта" (тяжелая атлетика этап спортивной специализации)
</t>
  </si>
  <si>
    <t xml:space="preserve">Услуга "Спортивная подготовка по олимпийским видам спорта" (тяжелая атлетика этап начальной подготовки)
</t>
  </si>
  <si>
    <t>Итого объем финансового обеспечения оказания муниципальных услуг (работ) по Управлению спорта и молодежной политике администрации Арсеньевского городского округа</t>
  </si>
  <si>
    <t xml:space="preserve">Услуга "Спортивная подготовка по олимпийским видам спорта" (греко-римская борьба этап спортивной специализации)
</t>
  </si>
  <si>
    <t>Администрация Арсеньевского городского округа</t>
  </si>
  <si>
    <t>Работа "Осуществление издательской деятельности"</t>
  </si>
  <si>
    <t>Объем печатной продукции</t>
  </si>
  <si>
    <t>кв.см.</t>
  </si>
  <si>
    <t>Ожидаемое количество умерших</t>
  </si>
  <si>
    <t>Услуга "Предоставление земельного участка для погребения умершего"</t>
  </si>
  <si>
    <t>Количество умерших</t>
  </si>
  <si>
    <t>Площадь проезжей части дорог</t>
  </si>
  <si>
    <t>м2</t>
  </si>
  <si>
    <t>Работа "Уборка мусора по тротуарам, газонам, скверам"</t>
  </si>
  <si>
    <t>Площадь тротуаров, газонов, скверов</t>
  </si>
  <si>
    <t>Работа "Содержание городских парков, скверов, площадей"</t>
  </si>
  <si>
    <t>Площадь парков, скверов, площадей</t>
  </si>
  <si>
    <t>Работа "Очистка территории от снега и наледи"</t>
  </si>
  <si>
    <t>Работа "Ликвидация скользкости"</t>
  </si>
  <si>
    <t>Количество деревьев и кустарников</t>
  </si>
  <si>
    <t>Работа "Подготовка территории города к праздничным мероприятиям"</t>
  </si>
  <si>
    <t>Площадь убираемой территории при проведении праздничных мероприятий</t>
  </si>
  <si>
    <t>Работа "Содержание ливневой канализации"</t>
  </si>
  <si>
    <t>Протяженность ливневой канализации</t>
  </si>
  <si>
    <t>пм</t>
  </si>
  <si>
    <t>Работа "Отогрев и очистка водопропускных труб"</t>
  </si>
  <si>
    <t>Количество водопропускных труб</t>
  </si>
  <si>
    <t>количество дорожных знаков</t>
  </si>
  <si>
    <t>площадь нанесения разметки</t>
  </si>
  <si>
    <t>Итого объем финансового обеспечения оказания муниципальных услуг (работ) по администрации Арсеньевского городского округа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</si>
  <si>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</si>
  <si>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</si>
  <si>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</si>
  <si>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</si>
  <si>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</si>
  <si>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</si>
  <si>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</si>
  <si>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</si>
  <si>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</si>
  <si>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</si>
  <si>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</si>
  <si>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</si>
  <si>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18</t>
  </si>
  <si>
    <t xml:space="preserve">Услуга "Спортивная подготовка по олимпийским видам спорта" (прыжки на батуте этап совершенствования спортивного мастерства)
</t>
  </si>
  <si>
    <t xml:space="preserve">Услуга "Спортивная подготовка по олимпийским видам спорта" (лыжные гонки этап начальной подготовки)
</t>
  </si>
  <si>
    <t xml:space="preserve">Услуга "Спортивная подготовка по олимпийским видам спорта" (плавание этап начальной подготовки)
</t>
  </si>
  <si>
    <t>Работа "Проведение тестирования выполнения нормативов испытаний (тестов) комплекса ГТО "</t>
  </si>
  <si>
    <t>Мероприятия</t>
  </si>
  <si>
    <t>157464</t>
  </si>
  <si>
    <t>2</t>
  </si>
  <si>
    <t>24</t>
  </si>
  <si>
    <t xml:space="preserve">Услуга "Спортивная подготовка по олимпийским видам спорта" (волейбол этап начальная подготовка)
</t>
  </si>
  <si>
    <t>20</t>
  </si>
  <si>
    <t xml:space="preserve">Услуга "Спортивная подготовка по олимпийским видам спорта" (баскетбол этап начальная подготовка)
</t>
  </si>
  <si>
    <t>60</t>
  </si>
  <si>
    <t xml:space="preserve">Услуга "Спортивная подготовка по олимпийским видам спорта" (лыжные гонки этап спортивной специализации)
</t>
  </si>
  <si>
    <t>32</t>
  </si>
  <si>
    <t>50</t>
  </si>
  <si>
    <t>720</t>
  </si>
  <si>
    <t>65</t>
  </si>
  <si>
    <t>Работа "Осуществление мероприятий по обеспечению безопасности дорожного движения" (установка дорожных знаков)</t>
  </si>
  <si>
    <t>Работа "Осуществление мероприятий по обеспечению безопасности дорожного движенияь" (нанесение дорожной разметки)</t>
  </si>
  <si>
    <t>Работа "Осуществление мероприятий по обеспечению безопасности дорожного движенияь" (содержание светофорных объектов)</t>
  </si>
  <si>
    <t>102</t>
  </si>
  <si>
    <t>Услуга "Реализация дополнительных общеразвивающих прогамм дополнительного образования" (естественно-научная направленность)</t>
  </si>
  <si>
    <t>16</t>
  </si>
  <si>
    <t>Услуга "Библиотечное, библиографическое и информационное обслуживание пользователей библиотеки"(в стационарных условиях)</t>
  </si>
  <si>
    <t>115000</t>
  </si>
  <si>
    <t>Услуга "Библиотечное, библиографическое и информационное обслуживание пользователей библиотеки"(через сеть Интернет)</t>
  </si>
  <si>
    <t>9582</t>
  </si>
  <si>
    <t>3588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</si>
  <si>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</si>
  <si>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</si>
  <si>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</si>
  <si>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</si>
  <si>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</si>
  <si>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</si>
  <si>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</si>
  <si>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</si>
  <si>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</si>
  <si>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</si>
  <si>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</si>
  <si>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</si>
  <si>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</si>
  <si>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</si>
  <si>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</si>
  <si>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</si>
  <si>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</si>
  <si>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</si>
  <si>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</si>
  <si>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</si>
  <si>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</si>
  <si>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</si>
  <si>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</si>
  <si>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</si>
  <si>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</si>
  <si>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</si>
  <si>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</si>
  <si>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</si>
  <si>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</si>
  <si>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</si>
  <si>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</si>
  <si>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</si>
  <si>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</si>
  <si>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</si>
  <si>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Планируемый объем</t>
  </si>
  <si>
    <t>Работа "Содержание деревьев, кустарников"</t>
  </si>
  <si>
    <t>7488</t>
  </si>
  <si>
    <t>Работа "Покос травы"</t>
  </si>
  <si>
    <t>Работа "Исправление профиля гравийных оснований"</t>
  </si>
  <si>
    <t>62195</t>
  </si>
  <si>
    <t>Услуга "Организация ритуальных услуг и содержание мест захоронения (за счет краевого бюджета)"</t>
  </si>
  <si>
    <t>66</t>
  </si>
  <si>
    <t>67</t>
  </si>
  <si>
    <t>68</t>
  </si>
  <si>
    <t>69</t>
  </si>
  <si>
    <t>Услуга "Механизированное подметание территории городского округа"</t>
  </si>
  <si>
    <t>3134059,94</t>
  </si>
  <si>
    <t>23099184,99</t>
  </si>
  <si>
    <t>133395</t>
  </si>
  <si>
    <t>11659</t>
  </si>
  <si>
    <t>ВСЕГО  объем финансового обеспечения оказания муниципальных услуг (работ) учреждений Арсеньевского городского округа</t>
  </si>
  <si>
    <t>456</t>
  </si>
  <si>
    <t>2220</t>
  </si>
  <si>
    <t>57528</t>
  </si>
  <si>
    <t>225709</t>
  </si>
  <si>
    <t>Услуга "Методическое обеспечение образовательной деятельности"</t>
  </si>
  <si>
    <t>Услуга "Организация  и проведение общественно-значимых мероприятий в сфере образования, науки и молодежной политики"</t>
  </si>
  <si>
    <t>Услуга "Информацинно-технологическое обеспечение управлениясистемой образования"</t>
  </si>
  <si>
    <t>43206</t>
  </si>
  <si>
    <t>79431</t>
  </si>
  <si>
    <t>формирования (ед)</t>
  </si>
  <si>
    <t>14992</t>
  </si>
  <si>
    <t>11848</t>
  </si>
  <si>
    <t>21598</t>
  </si>
  <si>
    <t>69264</t>
  </si>
  <si>
    <t>11525</t>
  </si>
  <si>
    <t>12090</t>
  </si>
  <si>
    <t>176873</t>
  </si>
  <si>
    <t>2427,0</t>
  </si>
  <si>
    <t xml:space="preserve">Услуга "Спортивная подготовка по олимпийским видам спорта" (волейбол этап совершенствования спортивного мастерства)
</t>
  </si>
  <si>
    <t>45</t>
  </si>
  <si>
    <t>49</t>
  </si>
  <si>
    <t xml:space="preserve">Услуга "Спортивная подготовка по олимпийским видам спорта" (греко-римская борьба этап начальной подготовки)
</t>
  </si>
  <si>
    <t>61</t>
  </si>
  <si>
    <t>Площадь гравийных оснований дорог</t>
  </si>
  <si>
    <t xml:space="preserve">Сведения о планируемых объемах оказания муниципальных услуг (работ) на 2022 год и плановый период 2023-2024  годов, а также об их финансовом обеспечении по Арсеньевскому городскому округу                                             </t>
  </si>
  <si>
    <t>2642</t>
  </si>
  <si>
    <t>3000</t>
  </si>
  <si>
    <t>530</t>
  </si>
  <si>
    <t>205134</t>
  </si>
  <si>
    <t>234445</t>
  </si>
  <si>
    <t>кол-во участников</t>
  </si>
  <si>
    <t>Услуга "Спортивная подготовка по неолимпийским видам спорта"  (самбо   этап начальная подготовка)</t>
  </si>
  <si>
    <t>Услуга "Спортивная подготовка по неолимпийским видам спорта"  (самбо   этап спортивной специализации)</t>
  </si>
  <si>
    <t>Услуга "Спортивная подготовка по неолимпийским видам спорта"  (гиревой спорт   этап начальной подготовки)</t>
  </si>
  <si>
    <t>Услуга "Спортивная подготовка по неолимпийским видам спорта"  (хоккей с мячом   этап начальной подготовки)</t>
  </si>
  <si>
    <t xml:space="preserve">Услуга "Спортивная подготовка по олимпийским видам спорта" (плавание тренировочный этап)
</t>
  </si>
  <si>
    <t xml:space="preserve">Услуга "Спортивная подготовка по олимпийским видам спорта" (волейбол тренировочный этап)
</t>
  </si>
  <si>
    <t xml:space="preserve">Услуга "Спортивная подготовка по олимпийским видам спорта" (футбол тренировочный этап )
</t>
  </si>
  <si>
    <t xml:space="preserve">Услуга "Спортивная подготовка по олимпийским видам спорта" (бокс  тренировочный этап)
</t>
  </si>
  <si>
    <t xml:space="preserve">Услуга "Спортивная подготовка по олимпийским видам спорта" (легкая атлетика тренировочный этап)
</t>
  </si>
  <si>
    <t xml:space="preserve">Услуга "Спортивная подготовка по олимпийским видам спорта" (настольный теннис тренировочный этап)
</t>
  </si>
  <si>
    <t>Услуга "Спортивная подготовка по неолимпийским видам спорта"  (шашки тренировочный этап )</t>
  </si>
  <si>
    <t>Услуга "Спортивная подготовка по неолимпийским видам спорта"  (шахматы тренировочный этап)</t>
  </si>
  <si>
    <t>7</t>
  </si>
  <si>
    <t>17</t>
  </si>
  <si>
    <t>47</t>
  </si>
  <si>
    <t>64</t>
  </si>
  <si>
    <t>70</t>
  </si>
  <si>
    <t>71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</si>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</sst>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4" fontId="2" fillId="0" borderId="0" xfId="0" applyNumberFormat="1" applyFont="1" applyFill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left" vertical="center" wrapText="1"/>
    </xf>
    <xf numFmtId="0" fontId="4" fillId="5" borderId="3" xfId="0" applyFont="1" applyFill="1" applyBorder="1"/>
    <xf numFmtId="0" fontId="4" fillId="5" borderId="3" xfId="0" applyFont="1" applyFill="1" applyBorder="1" applyAlignment="1">
      <alignment wrapText="1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zoomScaleNormal="100" workbookViewId="0">
      <selection activeCell="A2" sqref="A2:A3"/>
    </sheetView>
  </sheetViews>
  <sheetFormatPr defaultRowHeight="15" x14ac:dyDescent="0.25"/>
  <cols>
    <col min="1" max="1" width="5.7109375" customWidth="1"/>
    <col min="2" max="2" width="32.140625" customWidth="1"/>
    <col min="3" max="3" width="21.42578125" style="1" customWidth="1"/>
    <col min="4" max="4" width="9" customWidth="1"/>
    <col min="5" max="5" width="12.7109375" customWidth="1"/>
    <col min="6" max="6" width="12" customWidth="1"/>
    <col min="7" max="7" width="13.28515625" customWidth="1"/>
  </cols>
  <sheetData>
    <row r="1" spans="1:8" ht="89.25" customHeight="1" x14ac:dyDescent="0.25">
      <c r="A1" s="53" t="s">
        <v>192</v>
      </c>
      <c r="B1" s="53"/>
      <c r="C1" s="53"/>
      <c r="D1" s="53"/>
      <c r="E1" s="53"/>
      <c r="F1" s="53"/>
      <c r="G1" s="53"/>
    </row>
    <row r="2" spans="1:8" ht="60" customHeight="1" x14ac:dyDescent="0.25">
      <c r="A2" s="54" t="s">
        <v>0</v>
      </c>
      <c r="B2" s="54" t="s">
        <v>1</v>
      </c>
      <c r="C2" s="56" t="s">
        <v>2</v>
      </c>
      <c r="D2" s="54" t="s">
        <v>3</v>
      </c>
      <c r="E2" s="58" t="s">
        <v>151</v>
      </c>
      <c r="F2" s="58"/>
      <c r="G2" s="58"/>
    </row>
    <row r="3" spans="1:8" ht="30" customHeight="1" x14ac:dyDescent="0.25">
      <c r="A3" s="55"/>
      <c r="B3" s="55"/>
      <c r="C3" s="57"/>
      <c r="D3" s="55"/>
      <c r="E3" s="6">
        <v>2022</v>
      </c>
      <c r="F3" s="6">
        <v>2023</v>
      </c>
      <c r="G3" s="6">
        <v>2024</v>
      </c>
    </row>
    <row r="4" spans="1:8" x14ac:dyDescent="0.25">
      <c r="A4" s="7" t="s">
        <v>4</v>
      </c>
      <c r="B4" s="6">
        <v>2</v>
      </c>
      <c r="C4" s="8">
        <v>3</v>
      </c>
      <c r="D4" s="6">
        <v>4</v>
      </c>
      <c r="E4" s="6">
        <v>7</v>
      </c>
      <c r="F4" s="6">
        <v>8</v>
      </c>
      <c r="G4" s="6">
        <v>9</v>
      </c>
    </row>
    <row r="5" spans="1:8" x14ac:dyDescent="0.25">
      <c r="A5" s="9" t="s">
        <v>4</v>
      </c>
      <c r="B5" s="67" t="s">
        <v>5</v>
      </c>
      <c r="C5" s="67"/>
      <c r="D5" s="67"/>
      <c r="E5" s="67"/>
      <c r="F5" s="67"/>
      <c r="G5" s="67"/>
    </row>
    <row r="6" spans="1:8" ht="51" x14ac:dyDescent="0.25">
      <c r="A6" s="68">
        <v>1</v>
      </c>
      <c r="B6" s="63" t="s">
        <v>6</v>
      </c>
      <c r="C6" s="10" t="s">
        <v>7</v>
      </c>
      <c r="D6" s="11" t="s">
        <v>8</v>
      </c>
      <c r="E6" s="38" t="s">
        <v>168</v>
      </c>
      <c r="F6" s="35" t="s">
        <v>168</v>
      </c>
      <c r="G6" s="35" t="s">
        <v>168</v>
      </c>
      <c r="H6" s="3"/>
    </row>
    <row r="7" spans="1:8" ht="51" x14ac:dyDescent="0.25">
      <c r="A7" s="52"/>
      <c r="B7" s="64"/>
      <c r="C7" s="10" t="s">
        <v>9</v>
      </c>
      <c r="D7" s="11" t="s">
        <v>10</v>
      </c>
      <c r="E7" s="39">
        <v>50506</v>
      </c>
      <c r="F7" s="12">
        <v>51891.7</v>
      </c>
      <c r="G7" s="12">
        <v>53327.6</v>
      </c>
    </row>
    <row r="8" spans="1:8" ht="51" x14ac:dyDescent="0.25">
      <c r="A8" s="68">
        <v>2</v>
      </c>
      <c r="B8" s="63" t="s">
        <v>11</v>
      </c>
      <c r="C8" s="10" t="s">
        <v>7</v>
      </c>
      <c r="D8" s="11" t="s">
        <v>8</v>
      </c>
      <c r="E8" s="38" t="s">
        <v>169</v>
      </c>
      <c r="F8" s="35" t="s">
        <v>169</v>
      </c>
      <c r="G8" s="35" t="s">
        <v>169</v>
      </c>
    </row>
    <row r="9" spans="1:8" ht="51" x14ac:dyDescent="0.25">
      <c r="A9" s="52"/>
      <c r="B9" s="64"/>
      <c r="C9" s="10" t="s">
        <v>9</v>
      </c>
      <c r="D9" s="11" t="s">
        <v>10</v>
      </c>
      <c r="E9" s="39">
        <v>286870.90000000002</v>
      </c>
      <c r="F9" s="12">
        <v>296789.2</v>
      </c>
      <c r="G9" s="12">
        <v>307203.7</v>
      </c>
    </row>
    <row r="10" spans="1:8" ht="51" x14ac:dyDescent="0.25">
      <c r="A10" s="62" t="s">
        <v>76</v>
      </c>
      <c r="B10" s="63" t="s">
        <v>12</v>
      </c>
      <c r="C10" s="10" t="s">
        <v>7</v>
      </c>
      <c r="D10" s="11" t="s">
        <v>8</v>
      </c>
      <c r="E10" s="38" t="s">
        <v>193</v>
      </c>
      <c r="F10" s="35" t="s">
        <v>193</v>
      </c>
      <c r="G10" s="35" t="s">
        <v>193</v>
      </c>
    </row>
    <row r="11" spans="1:8" ht="51" x14ac:dyDescent="0.25">
      <c r="A11" s="62"/>
      <c r="B11" s="64"/>
      <c r="C11" s="10" t="s">
        <v>9</v>
      </c>
      <c r="D11" s="11" t="s">
        <v>10</v>
      </c>
      <c r="E11" s="12">
        <v>123803.7</v>
      </c>
      <c r="F11" s="12">
        <v>128808.8</v>
      </c>
      <c r="G11" s="12">
        <v>134058.79999999999</v>
      </c>
    </row>
    <row r="12" spans="1:8" ht="51" x14ac:dyDescent="0.25">
      <c r="A12" s="49" t="s">
        <v>77</v>
      </c>
      <c r="B12" s="63" t="s">
        <v>13</v>
      </c>
      <c r="C12" s="10" t="s">
        <v>7</v>
      </c>
      <c r="D12" s="11" t="s">
        <v>8</v>
      </c>
      <c r="E12" s="38" t="s">
        <v>194</v>
      </c>
      <c r="F12" s="35" t="s">
        <v>194</v>
      </c>
      <c r="G12" s="35" t="s">
        <v>194</v>
      </c>
    </row>
    <row r="13" spans="1:8" ht="51" x14ac:dyDescent="0.25">
      <c r="A13" s="49"/>
      <c r="B13" s="64"/>
      <c r="C13" s="10" t="s">
        <v>9</v>
      </c>
      <c r="D13" s="11" t="s">
        <v>10</v>
      </c>
      <c r="E13" s="12">
        <v>196056.1</v>
      </c>
      <c r="F13" s="12">
        <v>205446.7</v>
      </c>
      <c r="G13" s="12">
        <v>215296.7</v>
      </c>
    </row>
    <row r="14" spans="1:8" ht="51" x14ac:dyDescent="0.25">
      <c r="A14" s="47" t="s">
        <v>78</v>
      </c>
      <c r="B14" s="63" t="s">
        <v>14</v>
      </c>
      <c r="C14" s="10" t="s">
        <v>7</v>
      </c>
      <c r="D14" s="11" t="s">
        <v>15</v>
      </c>
      <c r="E14" s="38" t="s">
        <v>195</v>
      </c>
      <c r="F14" s="35" t="s">
        <v>195</v>
      </c>
      <c r="G14" s="35" t="s">
        <v>195</v>
      </c>
    </row>
    <row r="15" spans="1:8" ht="51" x14ac:dyDescent="0.25">
      <c r="A15" s="65"/>
      <c r="B15" s="66"/>
      <c r="C15" s="10" t="s">
        <v>9</v>
      </c>
      <c r="D15" s="11" t="s">
        <v>10</v>
      </c>
      <c r="E15" s="12">
        <v>43898.2</v>
      </c>
      <c r="F15" s="12">
        <v>45997.9</v>
      </c>
      <c r="G15" s="12">
        <v>48443.5</v>
      </c>
    </row>
    <row r="16" spans="1:8" ht="51" x14ac:dyDescent="0.25">
      <c r="A16" s="47" t="s">
        <v>79</v>
      </c>
      <c r="B16" s="45" t="s">
        <v>110</v>
      </c>
      <c r="C16" s="10" t="s">
        <v>7</v>
      </c>
      <c r="D16" s="11" t="s">
        <v>15</v>
      </c>
      <c r="E16" s="38" t="s">
        <v>170</v>
      </c>
      <c r="F16" s="35" t="s">
        <v>170</v>
      </c>
      <c r="G16" s="35" t="s">
        <v>170</v>
      </c>
    </row>
    <row r="17" spans="1:7" ht="51" x14ac:dyDescent="0.25">
      <c r="A17" s="69"/>
      <c r="B17" s="46"/>
      <c r="C17" s="10" t="s">
        <v>9</v>
      </c>
      <c r="D17" s="11" t="s">
        <v>10</v>
      </c>
      <c r="E17" s="12">
        <v>5971.5</v>
      </c>
      <c r="F17" s="12">
        <v>5971.5</v>
      </c>
      <c r="G17" s="12">
        <v>5971.5</v>
      </c>
    </row>
    <row r="18" spans="1:7" ht="51" x14ac:dyDescent="0.25">
      <c r="A18" s="47" t="s">
        <v>211</v>
      </c>
      <c r="B18" s="45" t="s">
        <v>16</v>
      </c>
      <c r="C18" s="10" t="s">
        <v>7</v>
      </c>
      <c r="D18" s="11" t="s">
        <v>15</v>
      </c>
      <c r="E18" s="38" t="s">
        <v>175</v>
      </c>
      <c r="F18" s="38" t="s">
        <v>175</v>
      </c>
      <c r="G18" s="35" t="s">
        <v>175</v>
      </c>
    </row>
    <row r="19" spans="1:7" ht="51" x14ac:dyDescent="0.25">
      <c r="A19" s="69"/>
      <c r="B19" s="70"/>
      <c r="C19" s="10" t="s">
        <v>9</v>
      </c>
      <c r="D19" s="11" t="s">
        <v>10</v>
      </c>
      <c r="E19" s="12">
        <v>7687</v>
      </c>
      <c r="F19" s="12">
        <v>7687</v>
      </c>
      <c r="G19" s="12">
        <v>7687</v>
      </c>
    </row>
    <row r="20" spans="1:7" ht="51" x14ac:dyDescent="0.25">
      <c r="A20" s="47" t="s">
        <v>80</v>
      </c>
      <c r="B20" s="45" t="s">
        <v>17</v>
      </c>
      <c r="C20" s="10" t="s">
        <v>7</v>
      </c>
      <c r="D20" s="11" t="s">
        <v>15</v>
      </c>
      <c r="E20" s="35" t="s">
        <v>171</v>
      </c>
      <c r="F20" s="35" t="s">
        <v>171</v>
      </c>
      <c r="G20" s="35" t="s">
        <v>171</v>
      </c>
    </row>
    <row r="21" spans="1:7" ht="51" x14ac:dyDescent="0.25">
      <c r="A21" s="69"/>
      <c r="B21" s="70"/>
      <c r="C21" s="10" t="s">
        <v>9</v>
      </c>
      <c r="D21" s="11" t="s">
        <v>10</v>
      </c>
      <c r="E21" s="12">
        <v>21263.599999999999</v>
      </c>
      <c r="F21" s="12">
        <v>21263.599999999999</v>
      </c>
      <c r="G21" s="12">
        <v>21263.599999999999</v>
      </c>
    </row>
    <row r="22" spans="1:7" ht="51" x14ac:dyDescent="0.25">
      <c r="A22" s="47" t="s">
        <v>81</v>
      </c>
      <c r="B22" s="45" t="s">
        <v>18</v>
      </c>
      <c r="C22" s="10" t="s">
        <v>7</v>
      </c>
      <c r="D22" s="11" t="s">
        <v>15</v>
      </c>
      <c r="E22" s="38" t="s">
        <v>176</v>
      </c>
      <c r="F22" s="38" t="s">
        <v>176</v>
      </c>
      <c r="G22" s="35" t="s">
        <v>176</v>
      </c>
    </row>
    <row r="23" spans="1:7" ht="51" x14ac:dyDescent="0.25">
      <c r="A23" s="69"/>
      <c r="B23" s="70"/>
      <c r="C23" s="10" t="s">
        <v>9</v>
      </c>
      <c r="D23" s="11" t="s">
        <v>10</v>
      </c>
      <c r="E23" s="12">
        <v>14845.9</v>
      </c>
      <c r="F23" s="12">
        <v>14845.9</v>
      </c>
      <c r="G23" s="12">
        <v>14845.9</v>
      </c>
    </row>
    <row r="24" spans="1:7" ht="51" x14ac:dyDescent="0.25">
      <c r="A24" s="47" t="s">
        <v>82</v>
      </c>
      <c r="B24" s="45" t="s">
        <v>172</v>
      </c>
      <c r="C24" s="10" t="s">
        <v>7</v>
      </c>
      <c r="D24" s="11" t="s">
        <v>15</v>
      </c>
      <c r="E24" s="38" t="s">
        <v>88</v>
      </c>
      <c r="F24" s="35" t="s">
        <v>88</v>
      </c>
      <c r="G24" s="35" t="s">
        <v>88</v>
      </c>
    </row>
    <row r="25" spans="1:7" ht="51" x14ac:dyDescent="0.25">
      <c r="A25" s="69"/>
      <c r="B25" s="70"/>
      <c r="C25" s="10" t="s">
        <v>9</v>
      </c>
      <c r="D25" s="11" t="s">
        <v>10</v>
      </c>
      <c r="E25" s="12">
        <v>855.9</v>
      </c>
      <c r="F25" s="12">
        <v>855.9</v>
      </c>
      <c r="G25" s="12">
        <v>855.9</v>
      </c>
    </row>
    <row r="26" spans="1:7" ht="51" x14ac:dyDescent="0.25">
      <c r="A26" s="47" t="s">
        <v>83</v>
      </c>
      <c r="B26" s="45" t="s">
        <v>173</v>
      </c>
      <c r="C26" s="10" t="s">
        <v>7</v>
      </c>
      <c r="D26" s="11" t="s">
        <v>15</v>
      </c>
      <c r="E26" s="38" t="s">
        <v>88</v>
      </c>
      <c r="F26" s="35" t="s">
        <v>88</v>
      </c>
      <c r="G26" s="35" t="s">
        <v>88</v>
      </c>
    </row>
    <row r="27" spans="1:7" ht="51" x14ac:dyDescent="0.25">
      <c r="A27" s="69"/>
      <c r="B27" s="70"/>
      <c r="C27" s="10" t="s">
        <v>9</v>
      </c>
      <c r="D27" s="11" t="s">
        <v>10</v>
      </c>
      <c r="E27" s="12">
        <v>856.9</v>
      </c>
      <c r="F27" s="12">
        <v>856.9</v>
      </c>
      <c r="G27" s="12">
        <v>856.9</v>
      </c>
    </row>
    <row r="28" spans="1:7" ht="51" x14ac:dyDescent="0.25">
      <c r="A28" s="47" t="s">
        <v>84</v>
      </c>
      <c r="B28" s="45" t="s">
        <v>174</v>
      </c>
      <c r="C28" s="10" t="s">
        <v>7</v>
      </c>
      <c r="D28" s="11" t="s">
        <v>15</v>
      </c>
      <c r="E28" s="38" t="s">
        <v>88</v>
      </c>
      <c r="F28" s="35" t="s">
        <v>88</v>
      </c>
      <c r="G28" s="35" t="s">
        <v>88</v>
      </c>
    </row>
    <row r="29" spans="1:7" ht="51" x14ac:dyDescent="0.25">
      <c r="A29" s="69"/>
      <c r="B29" s="70"/>
      <c r="C29" s="10" t="s">
        <v>9</v>
      </c>
      <c r="D29" s="11" t="s">
        <v>10</v>
      </c>
      <c r="E29" s="12">
        <v>856.8</v>
      </c>
      <c r="F29" s="12">
        <v>856.8</v>
      </c>
      <c r="G29" s="12">
        <v>856.8</v>
      </c>
    </row>
    <row r="30" spans="1:7" ht="76.5" x14ac:dyDescent="0.25">
      <c r="A30" s="13"/>
      <c r="B30" s="17" t="s">
        <v>19</v>
      </c>
      <c r="C30" s="18"/>
      <c r="D30" s="19" t="s">
        <v>10</v>
      </c>
      <c r="E30" s="40">
        <f>E7+E9+E11+E13+E15+E17+E19+E21+E23+E25+E27+E29</f>
        <v>753472.50000000012</v>
      </c>
      <c r="F30" s="40">
        <f>F7+F9+F11+F13+F15+F17+F19+F21+F23+F25+F27+F29</f>
        <v>781271.90000000014</v>
      </c>
      <c r="G30" s="40">
        <f>G7+G9+G11+G13+G15+G17+G19+G21+G23+G25+G27+G29</f>
        <v>810667.90000000014</v>
      </c>
    </row>
    <row r="31" spans="1:7" x14ac:dyDescent="0.25">
      <c r="A31" s="9"/>
      <c r="B31" s="50" t="s">
        <v>20</v>
      </c>
      <c r="C31" s="50"/>
      <c r="D31" s="50"/>
      <c r="E31" s="50"/>
      <c r="F31" s="50"/>
      <c r="G31" s="50"/>
    </row>
    <row r="32" spans="1:7" ht="51" x14ac:dyDescent="0.25">
      <c r="A32" s="47" t="s">
        <v>85</v>
      </c>
      <c r="B32" s="71" t="s">
        <v>21</v>
      </c>
      <c r="C32" s="10" t="s">
        <v>7</v>
      </c>
      <c r="D32" s="11" t="s">
        <v>198</v>
      </c>
      <c r="E32" s="37" t="s">
        <v>184</v>
      </c>
      <c r="F32" s="37" t="s">
        <v>196</v>
      </c>
      <c r="G32" s="37" t="s">
        <v>197</v>
      </c>
    </row>
    <row r="33" spans="1:7" ht="51" x14ac:dyDescent="0.25">
      <c r="A33" s="69"/>
      <c r="B33" s="72"/>
      <c r="C33" s="10" t="s">
        <v>9</v>
      </c>
      <c r="D33" s="11" t="s">
        <v>10</v>
      </c>
      <c r="E33" s="41">
        <v>9373.7999999999993</v>
      </c>
      <c r="F33" s="41">
        <v>9373.7999999999993</v>
      </c>
      <c r="G33" s="41">
        <v>9373.7999999999993</v>
      </c>
    </row>
    <row r="34" spans="1:7" ht="51" x14ac:dyDescent="0.25">
      <c r="A34" s="47" t="s">
        <v>86</v>
      </c>
      <c r="B34" s="71" t="s">
        <v>22</v>
      </c>
      <c r="C34" s="10" t="s">
        <v>7</v>
      </c>
      <c r="D34" s="11" t="s">
        <v>177</v>
      </c>
      <c r="E34" s="42">
        <v>10</v>
      </c>
      <c r="F34" s="42">
        <v>10</v>
      </c>
      <c r="G34" s="42">
        <v>10</v>
      </c>
    </row>
    <row r="35" spans="1:7" ht="51" x14ac:dyDescent="0.25">
      <c r="A35" s="69"/>
      <c r="B35" s="72"/>
      <c r="C35" s="10" t="s">
        <v>9</v>
      </c>
      <c r="D35" s="11" t="s">
        <v>10</v>
      </c>
      <c r="E35" s="41">
        <v>13658.6</v>
      </c>
      <c r="F35" s="41">
        <v>13476</v>
      </c>
      <c r="G35" s="41">
        <v>13476</v>
      </c>
    </row>
    <row r="36" spans="1:7" ht="51" x14ac:dyDescent="0.25">
      <c r="A36" s="47" t="s">
        <v>87</v>
      </c>
      <c r="B36" s="71" t="s">
        <v>112</v>
      </c>
      <c r="C36" s="10" t="s">
        <v>7</v>
      </c>
      <c r="D36" s="11" t="s">
        <v>23</v>
      </c>
      <c r="E36" s="42" t="s">
        <v>113</v>
      </c>
      <c r="F36" s="42" t="s">
        <v>113</v>
      </c>
      <c r="G36" s="42" t="s">
        <v>113</v>
      </c>
    </row>
    <row r="37" spans="1:7" ht="51" x14ac:dyDescent="0.25">
      <c r="A37" s="59"/>
      <c r="B37" s="72"/>
      <c r="C37" s="10" t="s">
        <v>9</v>
      </c>
      <c r="D37" s="11" t="s">
        <v>10</v>
      </c>
      <c r="E37" s="41">
        <v>8852.9</v>
      </c>
      <c r="F37" s="41">
        <v>8852.9</v>
      </c>
      <c r="G37" s="41">
        <v>8852.9</v>
      </c>
    </row>
    <row r="38" spans="1:7" ht="51" x14ac:dyDescent="0.25">
      <c r="A38" s="47" t="s">
        <v>111</v>
      </c>
      <c r="B38" s="71" t="s">
        <v>114</v>
      </c>
      <c r="C38" s="10" t="s">
        <v>7</v>
      </c>
      <c r="D38" s="11" t="s">
        <v>23</v>
      </c>
      <c r="E38" s="42">
        <v>33075</v>
      </c>
      <c r="F38" s="42">
        <v>33075</v>
      </c>
      <c r="G38" s="42">
        <v>33075</v>
      </c>
    </row>
    <row r="39" spans="1:7" ht="51" x14ac:dyDescent="0.25">
      <c r="A39" s="69"/>
      <c r="B39" s="72"/>
      <c r="C39" s="10" t="s">
        <v>9</v>
      </c>
      <c r="D39" s="11" t="s">
        <v>10</v>
      </c>
      <c r="E39" s="41">
        <v>4524.8</v>
      </c>
      <c r="F39" s="41">
        <v>4524.8</v>
      </c>
      <c r="G39" s="41">
        <v>4524.8</v>
      </c>
    </row>
    <row r="40" spans="1:7" ht="51" x14ac:dyDescent="0.25">
      <c r="A40" s="47" t="s">
        <v>212</v>
      </c>
      <c r="B40" s="60" t="s">
        <v>24</v>
      </c>
      <c r="C40" s="10" t="s">
        <v>7</v>
      </c>
      <c r="D40" s="11" t="s">
        <v>25</v>
      </c>
      <c r="E40" s="42">
        <v>24500</v>
      </c>
      <c r="F40" s="42">
        <v>24500</v>
      </c>
      <c r="G40" s="42">
        <v>24500</v>
      </c>
    </row>
    <row r="41" spans="1:7" ht="51" x14ac:dyDescent="0.25">
      <c r="A41" s="59"/>
      <c r="B41" s="61"/>
      <c r="C41" s="10" t="s">
        <v>9</v>
      </c>
      <c r="D41" s="11" t="s">
        <v>10</v>
      </c>
      <c r="E41" s="41">
        <v>6295.4</v>
      </c>
      <c r="F41" s="41">
        <v>6111.4</v>
      </c>
      <c r="G41" s="41">
        <v>6111.4</v>
      </c>
    </row>
    <row r="42" spans="1:7" ht="51" x14ac:dyDescent="0.25">
      <c r="A42" s="47" t="s">
        <v>88</v>
      </c>
      <c r="B42" s="60" t="s">
        <v>26</v>
      </c>
      <c r="C42" s="10" t="s">
        <v>7</v>
      </c>
      <c r="D42" s="37" t="s">
        <v>27</v>
      </c>
      <c r="E42" s="37" t="s">
        <v>115</v>
      </c>
      <c r="F42" s="37" t="s">
        <v>115</v>
      </c>
      <c r="G42" s="37" t="s">
        <v>115</v>
      </c>
    </row>
    <row r="43" spans="1:7" ht="51" x14ac:dyDescent="0.25">
      <c r="A43" s="59"/>
      <c r="B43" s="61"/>
      <c r="C43" s="10" t="s">
        <v>9</v>
      </c>
      <c r="D43" s="11" t="s">
        <v>10</v>
      </c>
      <c r="E43" s="41">
        <v>1341.2</v>
      </c>
      <c r="F43" s="41">
        <v>1341.2</v>
      </c>
      <c r="G43" s="41">
        <v>1341.2</v>
      </c>
    </row>
    <row r="44" spans="1:7" ht="51" x14ac:dyDescent="0.25">
      <c r="A44" s="73">
        <v>19</v>
      </c>
      <c r="B44" s="60" t="s">
        <v>31</v>
      </c>
      <c r="C44" s="10" t="s">
        <v>7</v>
      </c>
      <c r="D44" s="37" t="s">
        <v>27</v>
      </c>
      <c r="E44" s="37" t="s">
        <v>180</v>
      </c>
      <c r="F44" s="37" t="s">
        <v>180</v>
      </c>
      <c r="G44" s="37" t="s">
        <v>180</v>
      </c>
    </row>
    <row r="45" spans="1:7" ht="51" x14ac:dyDescent="0.25">
      <c r="A45" s="59"/>
      <c r="B45" s="61"/>
      <c r="C45" s="10" t="s">
        <v>9</v>
      </c>
      <c r="D45" s="11" t="s">
        <v>10</v>
      </c>
      <c r="E45" s="41">
        <v>3864</v>
      </c>
      <c r="F45" s="41">
        <v>3864</v>
      </c>
      <c r="G45" s="41">
        <v>3864</v>
      </c>
    </row>
    <row r="46" spans="1:7" ht="51" x14ac:dyDescent="0.25">
      <c r="A46" s="47" t="s">
        <v>98</v>
      </c>
      <c r="B46" s="60" t="s">
        <v>32</v>
      </c>
      <c r="C46" s="10" t="s">
        <v>7</v>
      </c>
      <c r="D46" s="37" t="s">
        <v>27</v>
      </c>
      <c r="E46" s="37" t="s">
        <v>179</v>
      </c>
      <c r="F46" s="37" t="s">
        <v>179</v>
      </c>
      <c r="G46" s="37" t="s">
        <v>179</v>
      </c>
    </row>
    <row r="47" spans="1:7" ht="51" x14ac:dyDescent="0.25">
      <c r="A47" s="59"/>
      <c r="B47" s="61"/>
      <c r="C47" s="10" t="s">
        <v>9</v>
      </c>
      <c r="D47" s="11" t="s">
        <v>10</v>
      </c>
      <c r="E47" s="41">
        <v>4662.3999999999996</v>
      </c>
      <c r="F47" s="41">
        <v>4662.3999999999996</v>
      </c>
      <c r="G47" s="41">
        <v>4662.3999999999996</v>
      </c>
    </row>
    <row r="48" spans="1:7" ht="51" x14ac:dyDescent="0.25">
      <c r="A48" s="47" t="s">
        <v>117</v>
      </c>
      <c r="B48" s="60" t="s">
        <v>33</v>
      </c>
      <c r="C48" s="10" t="s">
        <v>7</v>
      </c>
      <c r="D48" s="37" t="s">
        <v>27</v>
      </c>
      <c r="E48" s="37" t="s">
        <v>178</v>
      </c>
      <c r="F48" s="37" t="s">
        <v>178</v>
      </c>
      <c r="G48" s="37" t="s">
        <v>178</v>
      </c>
    </row>
    <row r="49" spans="1:8" ht="51" x14ac:dyDescent="0.25">
      <c r="A49" s="59"/>
      <c r="B49" s="61"/>
      <c r="C49" s="10" t="s">
        <v>9</v>
      </c>
      <c r="D49" s="11" t="s">
        <v>10</v>
      </c>
      <c r="E49" s="41">
        <v>6833.9</v>
      </c>
      <c r="F49" s="41">
        <v>6833.9</v>
      </c>
      <c r="G49" s="41">
        <v>6833.9</v>
      </c>
    </row>
    <row r="50" spans="1:8" ht="51" x14ac:dyDescent="0.25">
      <c r="A50" s="47" t="s">
        <v>118</v>
      </c>
      <c r="B50" s="60" t="s">
        <v>34</v>
      </c>
      <c r="C50" s="10" t="s">
        <v>7</v>
      </c>
      <c r="D50" s="37" t="s">
        <v>27</v>
      </c>
      <c r="E50" s="37" t="s">
        <v>181</v>
      </c>
      <c r="F50" s="37" t="s">
        <v>181</v>
      </c>
      <c r="G50" s="37" t="s">
        <v>181</v>
      </c>
      <c r="H50" s="4"/>
    </row>
    <row r="51" spans="1:8" ht="51" x14ac:dyDescent="0.25">
      <c r="A51" s="52"/>
      <c r="B51" s="61"/>
      <c r="C51" s="10" t="s">
        <v>9</v>
      </c>
      <c r="D51" s="11" t="s">
        <v>10</v>
      </c>
      <c r="E51" s="41">
        <v>7217.1</v>
      </c>
      <c r="F51" s="41">
        <v>7217.1</v>
      </c>
      <c r="G51" s="41">
        <v>7217.1</v>
      </c>
    </row>
    <row r="52" spans="1:8" ht="51" x14ac:dyDescent="0.25">
      <c r="A52" s="47" t="s">
        <v>119</v>
      </c>
      <c r="B52" s="60" t="s">
        <v>35</v>
      </c>
      <c r="C52" s="10" t="s">
        <v>7</v>
      </c>
      <c r="D52" s="37" t="s">
        <v>27</v>
      </c>
      <c r="E52" s="37" t="s">
        <v>182</v>
      </c>
      <c r="F52" s="37" t="s">
        <v>182</v>
      </c>
      <c r="G52" s="37" t="s">
        <v>182</v>
      </c>
    </row>
    <row r="53" spans="1:8" ht="51" x14ac:dyDescent="0.25">
      <c r="A53" s="52"/>
      <c r="B53" s="61"/>
      <c r="C53" s="10" t="s">
        <v>9</v>
      </c>
      <c r="D53" s="11" t="s">
        <v>10</v>
      </c>
      <c r="E53" s="37" t="s">
        <v>185</v>
      </c>
      <c r="F53" s="37" t="s">
        <v>185</v>
      </c>
      <c r="G53" s="37" t="s">
        <v>185</v>
      </c>
    </row>
    <row r="54" spans="1:8" ht="51" x14ac:dyDescent="0.25">
      <c r="A54" s="47" t="s">
        <v>96</v>
      </c>
      <c r="B54" s="60" t="s">
        <v>36</v>
      </c>
      <c r="C54" s="10" t="s">
        <v>7</v>
      </c>
      <c r="D54" s="37" t="s">
        <v>27</v>
      </c>
      <c r="E54" s="37" t="s">
        <v>116</v>
      </c>
      <c r="F54" s="37" t="s">
        <v>116</v>
      </c>
      <c r="G54" s="37" t="s">
        <v>116</v>
      </c>
    </row>
    <row r="55" spans="1:8" ht="51" x14ac:dyDescent="0.25">
      <c r="A55" s="52"/>
      <c r="B55" s="61"/>
      <c r="C55" s="10" t="s">
        <v>9</v>
      </c>
      <c r="D55" s="11" t="s">
        <v>10</v>
      </c>
      <c r="E55" s="41">
        <v>1405.1</v>
      </c>
      <c r="F55" s="41">
        <v>1405.1</v>
      </c>
      <c r="G55" s="41">
        <v>1405.1</v>
      </c>
    </row>
    <row r="56" spans="1:8" ht="51" x14ac:dyDescent="0.25">
      <c r="A56" s="47" t="s">
        <v>120</v>
      </c>
      <c r="B56" s="60" t="s">
        <v>37</v>
      </c>
      <c r="C56" s="10" t="s">
        <v>7</v>
      </c>
      <c r="D56" s="37" t="s">
        <v>27</v>
      </c>
      <c r="E56" s="37" t="s">
        <v>183</v>
      </c>
      <c r="F56" s="37" t="s">
        <v>183</v>
      </c>
      <c r="G56" s="37" t="s">
        <v>183</v>
      </c>
    </row>
    <row r="57" spans="1:8" ht="51" x14ac:dyDescent="0.25">
      <c r="A57" s="52"/>
      <c r="B57" s="61"/>
      <c r="C57" s="10" t="s">
        <v>9</v>
      </c>
      <c r="D57" s="11" t="s">
        <v>10</v>
      </c>
      <c r="E57" s="41">
        <v>4183.3999999999996</v>
      </c>
      <c r="F57" s="41">
        <v>4183.3999999999996</v>
      </c>
      <c r="G57" s="41">
        <v>4183.3999999999996</v>
      </c>
    </row>
    <row r="58" spans="1:8" ht="76.5" x14ac:dyDescent="0.25">
      <c r="A58" s="16"/>
      <c r="B58" s="17" t="s">
        <v>38</v>
      </c>
      <c r="C58" s="18"/>
      <c r="D58" s="19" t="s">
        <v>10</v>
      </c>
      <c r="E58" s="20">
        <f>E33+E35+E37+E39+E41+E43+E45+E47+E49+E51+E53+E55+E57</f>
        <v>74639.600000000006</v>
      </c>
      <c r="F58" s="20">
        <f>F33+F35+F37+F39+F41+F43+F45+F47+F49+F51+F53+F55+F57</f>
        <v>74273</v>
      </c>
      <c r="G58" s="20">
        <f>G33+G35+G37+G39+G41+G43+G45+G47+G49+G51+G53+G55+G57</f>
        <v>74273</v>
      </c>
    </row>
    <row r="59" spans="1:8" x14ac:dyDescent="0.25">
      <c r="A59" s="21"/>
      <c r="B59" s="50" t="s">
        <v>28</v>
      </c>
      <c r="C59" s="50"/>
      <c r="D59" s="50"/>
      <c r="E59" s="50"/>
      <c r="F59" s="50"/>
      <c r="G59" s="50"/>
    </row>
    <row r="60" spans="1:8" ht="51" x14ac:dyDescent="0.25">
      <c r="A60" s="49" t="s">
        <v>121</v>
      </c>
      <c r="B60" s="45" t="s">
        <v>89</v>
      </c>
      <c r="C60" s="36" t="s">
        <v>29</v>
      </c>
      <c r="D60" s="11" t="s">
        <v>8</v>
      </c>
      <c r="E60" s="22" t="s">
        <v>95</v>
      </c>
      <c r="F60" s="22" t="s">
        <v>95</v>
      </c>
      <c r="G60" s="22" t="s">
        <v>95</v>
      </c>
    </row>
    <row r="61" spans="1:8" ht="51" x14ac:dyDescent="0.25">
      <c r="A61" s="49"/>
      <c r="B61" s="46"/>
      <c r="C61" s="10" t="s">
        <v>9</v>
      </c>
      <c r="D61" s="11" t="s">
        <v>30</v>
      </c>
      <c r="E61" s="22">
        <v>1869.5</v>
      </c>
      <c r="F61" s="22">
        <v>1768.5</v>
      </c>
      <c r="G61" s="22">
        <v>1768.5</v>
      </c>
    </row>
    <row r="62" spans="1:8" s="2" customFormat="1" ht="51" x14ac:dyDescent="0.25">
      <c r="A62" s="49" t="s">
        <v>122</v>
      </c>
      <c r="B62" s="45" t="s">
        <v>41</v>
      </c>
      <c r="C62" s="36" t="s">
        <v>29</v>
      </c>
      <c r="D62" s="11" t="s">
        <v>8</v>
      </c>
      <c r="E62" s="23">
        <v>24</v>
      </c>
      <c r="F62" s="23">
        <v>24</v>
      </c>
      <c r="G62" s="23">
        <v>24</v>
      </c>
    </row>
    <row r="63" spans="1:8" s="2" customFormat="1" ht="51" x14ac:dyDescent="0.25">
      <c r="A63" s="49"/>
      <c r="B63" s="46"/>
      <c r="C63" s="10" t="s">
        <v>9</v>
      </c>
      <c r="D63" s="11" t="s">
        <v>30</v>
      </c>
      <c r="E63" s="12">
        <v>4336.2</v>
      </c>
      <c r="F63" s="12">
        <v>3823.6</v>
      </c>
      <c r="G63" s="12">
        <v>3823.6</v>
      </c>
    </row>
    <row r="64" spans="1:8" s="2" customFormat="1" ht="51" x14ac:dyDescent="0.25">
      <c r="A64" s="47" t="s">
        <v>123</v>
      </c>
      <c r="B64" s="45" t="s">
        <v>189</v>
      </c>
      <c r="C64" s="36" t="s">
        <v>29</v>
      </c>
      <c r="D64" s="11" t="s">
        <v>8</v>
      </c>
      <c r="E64" s="23">
        <v>12</v>
      </c>
      <c r="F64" s="23">
        <v>12</v>
      </c>
      <c r="G64" s="23">
        <v>12</v>
      </c>
    </row>
    <row r="65" spans="1:8" s="2" customFormat="1" ht="51" x14ac:dyDescent="0.25">
      <c r="A65" s="52"/>
      <c r="B65" s="46"/>
      <c r="C65" s="10" t="s">
        <v>9</v>
      </c>
      <c r="D65" s="11" t="s">
        <v>30</v>
      </c>
      <c r="E65" s="12">
        <v>502.4</v>
      </c>
      <c r="F65" s="12">
        <v>505.7</v>
      </c>
      <c r="G65" s="12">
        <v>505.7</v>
      </c>
    </row>
    <row r="66" spans="1:8" s="2" customFormat="1" ht="51" x14ac:dyDescent="0.25">
      <c r="A66" s="49" t="s">
        <v>124</v>
      </c>
      <c r="B66" s="45" t="s">
        <v>49</v>
      </c>
      <c r="C66" s="36" t="s">
        <v>29</v>
      </c>
      <c r="D66" s="11" t="s">
        <v>8</v>
      </c>
      <c r="E66" s="12">
        <v>20</v>
      </c>
      <c r="F66" s="12">
        <v>20</v>
      </c>
      <c r="G66" s="12">
        <v>20</v>
      </c>
    </row>
    <row r="67" spans="1:8" s="2" customFormat="1" ht="51" x14ac:dyDescent="0.25">
      <c r="A67" s="49"/>
      <c r="B67" s="46"/>
      <c r="C67" s="10" t="s">
        <v>9</v>
      </c>
      <c r="D67" s="11" t="s">
        <v>30</v>
      </c>
      <c r="E67" s="12">
        <v>2931.5</v>
      </c>
      <c r="F67" s="12">
        <v>2467</v>
      </c>
      <c r="G67" s="12">
        <v>2467</v>
      </c>
    </row>
    <row r="68" spans="1:8" ht="51" x14ac:dyDescent="0.25">
      <c r="A68" s="49" t="s">
        <v>125</v>
      </c>
      <c r="B68" s="45" t="s">
        <v>205</v>
      </c>
      <c r="C68" s="36" t="s">
        <v>29</v>
      </c>
      <c r="D68" s="11" t="s">
        <v>8</v>
      </c>
      <c r="E68" s="23">
        <v>50</v>
      </c>
      <c r="F68" s="23">
        <v>50</v>
      </c>
      <c r="G68" s="23">
        <v>50</v>
      </c>
    </row>
    <row r="69" spans="1:8" ht="51" x14ac:dyDescent="0.25">
      <c r="A69" s="49"/>
      <c r="B69" s="46"/>
      <c r="C69" s="10" t="s">
        <v>9</v>
      </c>
      <c r="D69" s="11" t="s">
        <v>30</v>
      </c>
      <c r="E69" s="12">
        <v>4834.8</v>
      </c>
      <c r="F69" s="12">
        <v>4125.3</v>
      </c>
      <c r="G69" s="12">
        <v>4125.3</v>
      </c>
    </row>
    <row r="70" spans="1:8" ht="51" x14ac:dyDescent="0.25">
      <c r="A70" s="47" t="s">
        <v>126</v>
      </c>
      <c r="B70" s="45" t="s">
        <v>186</v>
      </c>
      <c r="C70" s="36" t="s">
        <v>29</v>
      </c>
      <c r="D70" s="11" t="s">
        <v>8</v>
      </c>
      <c r="E70" s="23">
        <v>9</v>
      </c>
      <c r="F70" s="23">
        <v>9</v>
      </c>
      <c r="G70" s="23">
        <v>9</v>
      </c>
    </row>
    <row r="71" spans="1:8" ht="51" x14ac:dyDescent="0.25">
      <c r="A71" s="59"/>
      <c r="B71" s="46"/>
      <c r="C71" s="10" t="s">
        <v>9</v>
      </c>
      <c r="D71" s="11" t="s">
        <v>30</v>
      </c>
      <c r="E71" s="12">
        <v>2075.1999999999998</v>
      </c>
      <c r="F71" s="12">
        <v>1732.2</v>
      </c>
      <c r="G71" s="12">
        <v>1732.2</v>
      </c>
    </row>
    <row r="72" spans="1:8" ht="51" x14ac:dyDescent="0.25">
      <c r="A72" s="49" t="s">
        <v>102</v>
      </c>
      <c r="B72" s="45" t="s">
        <v>204</v>
      </c>
      <c r="C72" s="36" t="s">
        <v>29</v>
      </c>
      <c r="D72" s="11" t="s">
        <v>8</v>
      </c>
      <c r="E72" s="23">
        <v>24</v>
      </c>
      <c r="F72" s="23">
        <v>24</v>
      </c>
      <c r="G72" s="23">
        <v>24</v>
      </c>
    </row>
    <row r="73" spans="1:8" ht="51" x14ac:dyDescent="0.25">
      <c r="A73" s="49"/>
      <c r="B73" s="46"/>
      <c r="C73" s="10" t="s">
        <v>9</v>
      </c>
      <c r="D73" s="11" t="s">
        <v>30</v>
      </c>
      <c r="E73" s="12">
        <v>2636</v>
      </c>
      <c r="F73" s="12">
        <v>2323.9</v>
      </c>
      <c r="G73" s="12">
        <v>2324.4</v>
      </c>
      <c r="H73" s="5"/>
    </row>
    <row r="74" spans="1:8" ht="51" x14ac:dyDescent="0.25">
      <c r="A74" s="47" t="s">
        <v>127</v>
      </c>
      <c r="B74" s="45" t="s">
        <v>97</v>
      </c>
      <c r="C74" s="36" t="s">
        <v>29</v>
      </c>
      <c r="D74" s="11" t="s">
        <v>8</v>
      </c>
      <c r="E74" s="23">
        <v>14</v>
      </c>
      <c r="F74" s="23">
        <v>14</v>
      </c>
      <c r="G74" s="23">
        <v>14</v>
      </c>
    </row>
    <row r="75" spans="1:8" ht="51" x14ac:dyDescent="0.25">
      <c r="A75" s="59"/>
      <c r="B75" s="46"/>
      <c r="C75" s="10" t="s">
        <v>9</v>
      </c>
      <c r="D75" s="11" t="s">
        <v>30</v>
      </c>
      <c r="E75" s="12">
        <v>911.8</v>
      </c>
      <c r="F75" s="12">
        <v>805.5</v>
      </c>
      <c r="G75" s="12">
        <v>806</v>
      </c>
    </row>
    <row r="76" spans="1:8" ht="51" x14ac:dyDescent="0.25">
      <c r="A76" s="49" t="s">
        <v>128</v>
      </c>
      <c r="B76" s="45" t="s">
        <v>206</v>
      </c>
      <c r="C76" s="36" t="s">
        <v>29</v>
      </c>
      <c r="D76" s="11" t="s">
        <v>8</v>
      </c>
      <c r="E76" s="23">
        <v>39</v>
      </c>
      <c r="F76" s="23">
        <v>39</v>
      </c>
      <c r="G76" s="23">
        <v>39</v>
      </c>
    </row>
    <row r="77" spans="1:8" ht="51" x14ac:dyDescent="0.25">
      <c r="A77" s="49"/>
      <c r="B77" s="46"/>
      <c r="C77" s="10" t="s">
        <v>9</v>
      </c>
      <c r="D77" s="11" t="s">
        <v>30</v>
      </c>
      <c r="E77" s="12">
        <v>4176.1000000000004</v>
      </c>
      <c r="F77" s="12">
        <v>3564.1</v>
      </c>
      <c r="G77" s="12">
        <v>3564.1</v>
      </c>
    </row>
    <row r="78" spans="1:8" ht="51" x14ac:dyDescent="0.25">
      <c r="A78" s="49" t="s">
        <v>129</v>
      </c>
      <c r="B78" s="45" t="s">
        <v>208</v>
      </c>
      <c r="C78" s="36" t="s">
        <v>29</v>
      </c>
      <c r="D78" s="11" t="s">
        <v>8</v>
      </c>
      <c r="E78" s="23">
        <v>20</v>
      </c>
      <c r="F78" s="23">
        <v>20</v>
      </c>
      <c r="G78" s="23">
        <v>20</v>
      </c>
    </row>
    <row r="79" spans="1:8" ht="51" x14ac:dyDescent="0.25">
      <c r="A79" s="49"/>
      <c r="B79" s="46"/>
      <c r="C79" s="10" t="s">
        <v>9</v>
      </c>
      <c r="D79" s="11" t="s">
        <v>30</v>
      </c>
      <c r="E79" s="12">
        <v>2565.1999999999998</v>
      </c>
      <c r="F79" s="12">
        <v>2204.1999999999998</v>
      </c>
      <c r="G79" s="12">
        <v>2204.1999999999998</v>
      </c>
    </row>
    <row r="80" spans="1:8" ht="51" x14ac:dyDescent="0.25">
      <c r="A80" s="47" t="s">
        <v>130</v>
      </c>
      <c r="B80" s="45" t="s">
        <v>207</v>
      </c>
      <c r="C80" s="36" t="s">
        <v>29</v>
      </c>
      <c r="D80" s="11" t="s">
        <v>8</v>
      </c>
      <c r="E80" s="23">
        <v>40</v>
      </c>
      <c r="F80" s="23">
        <v>40</v>
      </c>
      <c r="G80" s="23">
        <v>40</v>
      </c>
    </row>
    <row r="81" spans="1:7" ht="51" x14ac:dyDescent="0.25">
      <c r="A81" s="59"/>
      <c r="B81" s="46"/>
      <c r="C81" s="10" t="s">
        <v>9</v>
      </c>
      <c r="D81" s="11" t="s">
        <v>30</v>
      </c>
      <c r="E81" s="12">
        <v>4176.1000000000004</v>
      </c>
      <c r="F81" s="12">
        <v>3563.4</v>
      </c>
      <c r="G81" s="12">
        <v>3563.4</v>
      </c>
    </row>
    <row r="82" spans="1:7" ht="51" x14ac:dyDescent="0.25">
      <c r="A82" s="49" t="s">
        <v>131</v>
      </c>
      <c r="B82" s="45" t="s">
        <v>209</v>
      </c>
      <c r="C82" s="36" t="s">
        <v>29</v>
      </c>
      <c r="D82" s="11" t="s">
        <v>8</v>
      </c>
      <c r="E82" s="23">
        <v>8</v>
      </c>
      <c r="F82" s="23">
        <v>8</v>
      </c>
      <c r="G82" s="23">
        <v>8</v>
      </c>
    </row>
    <row r="83" spans="1:7" ht="51" x14ac:dyDescent="0.25">
      <c r="A83" s="49"/>
      <c r="B83" s="46"/>
      <c r="C83" s="10" t="s">
        <v>9</v>
      </c>
      <c r="D83" s="11" t="s">
        <v>30</v>
      </c>
      <c r="E83" s="12">
        <v>906.5</v>
      </c>
      <c r="F83" s="12">
        <v>535.70000000000005</v>
      </c>
      <c r="G83" s="12">
        <v>535.70000000000005</v>
      </c>
    </row>
    <row r="84" spans="1:7" ht="51" x14ac:dyDescent="0.25">
      <c r="A84" s="49" t="s">
        <v>132</v>
      </c>
      <c r="B84" s="45" t="s">
        <v>210</v>
      </c>
      <c r="C84" s="36" t="s">
        <v>29</v>
      </c>
      <c r="D84" s="11" t="s">
        <v>8</v>
      </c>
      <c r="E84" s="23">
        <v>12</v>
      </c>
      <c r="F84" s="23">
        <v>12</v>
      </c>
      <c r="G84" s="23">
        <v>12</v>
      </c>
    </row>
    <row r="85" spans="1:7" ht="51" x14ac:dyDescent="0.25">
      <c r="A85" s="49"/>
      <c r="B85" s="46"/>
      <c r="C85" s="10" t="s">
        <v>9</v>
      </c>
      <c r="D85" s="11" t="s">
        <v>30</v>
      </c>
      <c r="E85" s="12">
        <v>1586.4</v>
      </c>
      <c r="F85" s="12">
        <v>1385.4</v>
      </c>
      <c r="G85" s="12">
        <v>1385.4</v>
      </c>
    </row>
    <row r="86" spans="1:7" ht="51" customHeight="1" x14ac:dyDescent="0.25">
      <c r="A86" s="47" t="s">
        <v>133</v>
      </c>
      <c r="B86" s="45" t="s">
        <v>199</v>
      </c>
      <c r="C86" s="36" t="s">
        <v>29</v>
      </c>
      <c r="D86" s="11" t="s">
        <v>8</v>
      </c>
      <c r="E86" s="23">
        <v>24</v>
      </c>
      <c r="F86" s="23"/>
      <c r="G86" s="23"/>
    </row>
    <row r="87" spans="1:7" ht="51" x14ac:dyDescent="0.25">
      <c r="A87" s="48"/>
      <c r="B87" s="46"/>
      <c r="C87" s="10" t="s">
        <v>9</v>
      </c>
      <c r="D87" s="11" t="s">
        <v>30</v>
      </c>
      <c r="E87" s="12">
        <v>990.4</v>
      </c>
      <c r="F87" s="12"/>
      <c r="G87" s="12"/>
    </row>
    <row r="88" spans="1:7" ht="51" x14ac:dyDescent="0.25">
      <c r="A88" s="49" t="s">
        <v>134</v>
      </c>
      <c r="B88" s="45" t="s">
        <v>200</v>
      </c>
      <c r="C88" s="36" t="s">
        <v>29</v>
      </c>
      <c r="D88" s="11" t="s">
        <v>8</v>
      </c>
      <c r="E88" s="23">
        <v>72</v>
      </c>
      <c r="F88" s="23">
        <v>96</v>
      </c>
      <c r="G88" s="23">
        <v>96</v>
      </c>
    </row>
    <row r="89" spans="1:7" ht="51" x14ac:dyDescent="0.25">
      <c r="A89" s="49"/>
      <c r="B89" s="46"/>
      <c r="C89" s="10" t="s">
        <v>9</v>
      </c>
      <c r="D89" s="11" t="s">
        <v>30</v>
      </c>
      <c r="E89" s="12">
        <v>6460.6</v>
      </c>
      <c r="F89" s="12">
        <v>5961.7</v>
      </c>
      <c r="G89" s="12">
        <v>5961.7</v>
      </c>
    </row>
    <row r="90" spans="1:7" ht="51" x14ac:dyDescent="0.25">
      <c r="A90" s="47" t="s">
        <v>135</v>
      </c>
      <c r="B90" s="45" t="s">
        <v>202</v>
      </c>
      <c r="C90" s="36" t="s">
        <v>29</v>
      </c>
      <c r="D90" s="11" t="s">
        <v>8</v>
      </c>
      <c r="E90" s="23">
        <v>14</v>
      </c>
      <c r="F90" s="23"/>
      <c r="G90" s="23"/>
    </row>
    <row r="91" spans="1:7" ht="51" x14ac:dyDescent="0.25">
      <c r="A91" s="48"/>
      <c r="B91" s="46"/>
      <c r="C91" s="10" t="s">
        <v>9</v>
      </c>
      <c r="D91" s="11" t="s">
        <v>30</v>
      </c>
      <c r="E91" s="12">
        <v>505.7</v>
      </c>
      <c r="F91" s="12"/>
      <c r="G91" s="12"/>
    </row>
    <row r="92" spans="1:7" ht="51" x14ac:dyDescent="0.25">
      <c r="A92" s="49" t="s">
        <v>136</v>
      </c>
      <c r="B92" s="45" t="s">
        <v>42</v>
      </c>
      <c r="C92" s="36" t="s">
        <v>29</v>
      </c>
      <c r="D92" s="11" t="s">
        <v>8</v>
      </c>
      <c r="E92" s="23">
        <v>20</v>
      </c>
      <c r="F92" s="23">
        <v>34</v>
      </c>
      <c r="G92" s="23">
        <v>34</v>
      </c>
    </row>
    <row r="93" spans="1:7" ht="51" x14ac:dyDescent="0.25">
      <c r="A93" s="49"/>
      <c r="B93" s="46"/>
      <c r="C93" s="10" t="s">
        <v>9</v>
      </c>
      <c r="D93" s="11" t="s">
        <v>30</v>
      </c>
      <c r="E93" s="12">
        <v>2308.6999999999998</v>
      </c>
      <c r="F93" s="12">
        <v>2435.6999999999998</v>
      </c>
      <c r="G93" s="12">
        <v>2435.6999999999998</v>
      </c>
    </row>
    <row r="94" spans="1:7" ht="51" x14ac:dyDescent="0.25">
      <c r="A94" s="47" t="s">
        <v>137</v>
      </c>
      <c r="B94" s="45" t="s">
        <v>201</v>
      </c>
      <c r="C94" s="36" t="s">
        <v>29</v>
      </c>
      <c r="D94" s="11" t="s">
        <v>8</v>
      </c>
      <c r="E94" s="23">
        <v>10</v>
      </c>
      <c r="F94" s="23"/>
      <c r="G94" s="23"/>
    </row>
    <row r="95" spans="1:7" ht="51" x14ac:dyDescent="0.25">
      <c r="A95" s="48"/>
      <c r="B95" s="46"/>
      <c r="C95" s="10" t="s">
        <v>9</v>
      </c>
      <c r="D95" s="11" t="s">
        <v>30</v>
      </c>
      <c r="E95" s="12">
        <v>441.5</v>
      </c>
      <c r="F95" s="12"/>
      <c r="G95" s="12"/>
    </row>
    <row r="96" spans="1:7" ht="51" x14ac:dyDescent="0.25">
      <c r="A96" s="49" t="s">
        <v>138</v>
      </c>
      <c r="B96" s="45" t="s">
        <v>43</v>
      </c>
      <c r="C96" s="36" t="s">
        <v>29</v>
      </c>
      <c r="D96" s="11" t="s">
        <v>8</v>
      </c>
      <c r="E96" s="23">
        <v>16</v>
      </c>
      <c r="F96" s="23">
        <v>26</v>
      </c>
      <c r="G96" s="23">
        <v>26</v>
      </c>
    </row>
    <row r="97" spans="1:7" ht="51" x14ac:dyDescent="0.25">
      <c r="A97" s="49"/>
      <c r="B97" s="46"/>
      <c r="C97" s="10" t="s">
        <v>9</v>
      </c>
      <c r="D97" s="11" t="s">
        <v>30</v>
      </c>
      <c r="E97" s="12">
        <v>1613.8</v>
      </c>
      <c r="F97" s="12">
        <v>1788.6</v>
      </c>
      <c r="G97" s="12">
        <v>1788.6</v>
      </c>
    </row>
    <row r="98" spans="1:7" ht="51" x14ac:dyDescent="0.25">
      <c r="A98" s="49" t="s">
        <v>187</v>
      </c>
      <c r="B98" s="45" t="s">
        <v>44</v>
      </c>
      <c r="C98" s="36" t="s">
        <v>29</v>
      </c>
      <c r="D98" s="11" t="s">
        <v>8</v>
      </c>
      <c r="E98" s="23">
        <v>1</v>
      </c>
      <c r="F98" s="23">
        <v>1</v>
      </c>
      <c r="G98" s="23">
        <v>1</v>
      </c>
    </row>
    <row r="99" spans="1:7" ht="51" x14ac:dyDescent="0.25">
      <c r="A99" s="49"/>
      <c r="B99" s="46"/>
      <c r="C99" s="10" t="s">
        <v>9</v>
      </c>
      <c r="D99" s="11" t="s">
        <v>30</v>
      </c>
      <c r="E99" s="12">
        <v>1384.7</v>
      </c>
      <c r="F99" s="12">
        <v>1219.5999999999999</v>
      </c>
      <c r="G99" s="12">
        <v>1219.5999999999999</v>
      </c>
    </row>
    <row r="100" spans="1:7" ht="51" x14ac:dyDescent="0.25">
      <c r="A100" s="49" t="s">
        <v>139</v>
      </c>
      <c r="B100" s="45" t="s">
        <v>45</v>
      </c>
      <c r="C100" s="36" t="s">
        <v>29</v>
      </c>
      <c r="D100" s="11" t="s">
        <v>8</v>
      </c>
      <c r="E100" s="23">
        <v>7</v>
      </c>
      <c r="F100" s="23">
        <v>7</v>
      </c>
      <c r="G100" s="23">
        <v>7</v>
      </c>
    </row>
    <row r="101" spans="1:7" ht="51" x14ac:dyDescent="0.25">
      <c r="A101" s="49"/>
      <c r="B101" s="46"/>
      <c r="C101" s="10" t="s">
        <v>9</v>
      </c>
      <c r="D101" s="11" t="s">
        <v>30</v>
      </c>
      <c r="E101" s="12">
        <v>2122.4</v>
      </c>
      <c r="F101" s="12">
        <v>1887.2</v>
      </c>
      <c r="G101" s="12">
        <v>1887.2</v>
      </c>
    </row>
    <row r="102" spans="1:7" ht="51" x14ac:dyDescent="0.25">
      <c r="A102" s="49" t="s">
        <v>213</v>
      </c>
      <c r="B102" s="45" t="s">
        <v>46</v>
      </c>
      <c r="C102" s="36" t="s">
        <v>29</v>
      </c>
      <c r="D102" s="11" t="s">
        <v>8</v>
      </c>
      <c r="E102" s="23">
        <v>24</v>
      </c>
      <c r="F102" s="23">
        <v>24</v>
      </c>
      <c r="G102" s="23">
        <v>24</v>
      </c>
    </row>
    <row r="103" spans="1:7" ht="51" x14ac:dyDescent="0.25">
      <c r="A103" s="49"/>
      <c r="B103" s="46"/>
      <c r="C103" s="10" t="s">
        <v>9</v>
      </c>
      <c r="D103" s="11" t="s">
        <v>30</v>
      </c>
      <c r="E103" s="12">
        <v>3317.1</v>
      </c>
      <c r="F103" s="12">
        <v>3063.9</v>
      </c>
      <c r="G103" s="12">
        <v>3063.9</v>
      </c>
    </row>
    <row r="104" spans="1:7" ht="51" x14ac:dyDescent="0.25">
      <c r="A104" s="49" t="s">
        <v>140</v>
      </c>
      <c r="B104" s="45" t="s">
        <v>47</v>
      </c>
      <c r="C104" s="36" t="s">
        <v>29</v>
      </c>
      <c r="D104" s="11" t="s">
        <v>8</v>
      </c>
      <c r="E104" s="23">
        <v>56</v>
      </c>
      <c r="F104" s="23">
        <v>56</v>
      </c>
      <c r="G104" s="23">
        <v>56</v>
      </c>
    </row>
    <row r="105" spans="1:7" ht="51" x14ac:dyDescent="0.25">
      <c r="A105" s="49"/>
      <c r="B105" s="46"/>
      <c r="C105" s="10" t="s">
        <v>9</v>
      </c>
      <c r="D105" s="11" t="s">
        <v>30</v>
      </c>
      <c r="E105" s="12">
        <v>3030.9</v>
      </c>
      <c r="F105" s="12">
        <v>2807.5</v>
      </c>
      <c r="G105" s="12">
        <v>2807.5</v>
      </c>
    </row>
    <row r="106" spans="1:7" ht="51" x14ac:dyDescent="0.25">
      <c r="A106" s="49" t="s">
        <v>188</v>
      </c>
      <c r="B106" s="45" t="s">
        <v>91</v>
      </c>
      <c r="C106" s="36" t="s">
        <v>29</v>
      </c>
      <c r="D106" s="11" t="s">
        <v>8</v>
      </c>
      <c r="E106" s="23">
        <v>60</v>
      </c>
      <c r="F106" s="23">
        <v>60</v>
      </c>
      <c r="G106" s="23">
        <v>60</v>
      </c>
    </row>
    <row r="107" spans="1:7" ht="51" x14ac:dyDescent="0.25">
      <c r="A107" s="49"/>
      <c r="B107" s="46"/>
      <c r="C107" s="10" t="s">
        <v>9</v>
      </c>
      <c r="D107" s="11" t="s">
        <v>30</v>
      </c>
      <c r="E107" s="12">
        <v>3449.2</v>
      </c>
      <c r="F107" s="12">
        <v>3115.4</v>
      </c>
      <c r="G107" s="12">
        <v>3117.1</v>
      </c>
    </row>
    <row r="108" spans="1:7" ht="51" x14ac:dyDescent="0.25">
      <c r="A108" s="47" t="s">
        <v>103</v>
      </c>
      <c r="B108" s="45" t="s">
        <v>203</v>
      </c>
      <c r="C108" s="36" t="s">
        <v>29</v>
      </c>
      <c r="D108" s="11" t="s">
        <v>8</v>
      </c>
      <c r="E108" s="23">
        <v>84</v>
      </c>
      <c r="F108" s="23">
        <v>84</v>
      </c>
      <c r="G108" s="23">
        <v>84</v>
      </c>
    </row>
    <row r="109" spans="1:7" ht="51" x14ac:dyDescent="0.25">
      <c r="A109" s="59"/>
      <c r="B109" s="46"/>
      <c r="C109" s="10" t="s">
        <v>9</v>
      </c>
      <c r="D109" s="11" t="s">
        <v>30</v>
      </c>
      <c r="E109" s="12">
        <v>12000.1</v>
      </c>
      <c r="F109" s="12">
        <v>9661.7000000000007</v>
      </c>
      <c r="G109" s="12">
        <v>9666.7999999999993</v>
      </c>
    </row>
    <row r="110" spans="1:7" ht="51" x14ac:dyDescent="0.25">
      <c r="A110" s="73">
        <v>51</v>
      </c>
      <c r="B110" s="45" t="s">
        <v>99</v>
      </c>
      <c r="C110" s="36" t="s">
        <v>29</v>
      </c>
      <c r="D110" s="11" t="s">
        <v>8</v>
      </c>
      <c r="E110" s="12">
        <v>40</v>
      </c>
      <c r="F110" s="12">
        <v>40</v>
      </c>
      <c r="G110" s="12">
        <v>40</v>
      </c>
    </row>
    <row r="111" spans="1:7" ht="51" x14ac:dyDescent="0.25">
      <c r="A111" s="59"/>
      <c r="B111" s="46"/>
      <c r="C111" s="10" t="s">
        <v>9</v>
      </c>
      <c r="D111" s="11" t="s">
        <v>30</v>
      </c>
      <c r="E111" s="12">
        <v>1969.9</v>
      </c>
      <c r="F111" s="12">
        <v>1612.4</v>
      </c>
      <c r="G111" s="12">
        <v>1613.3</v>
      </c>
    </row>
    <row r="112" spans="1:7" ht="51" x14ac:dyDescent="0.25">
      <c r="A112" s="49" t="s">
        <v>141</v>
      </c>
      <c r="B112" s="45" t="s">
        <v>90</v>
      </c>
      <c r="C112" s="36" t="s">
        <v>29</v>
      </c>
      <c r="D112" s="11" t="s">
        <v>8</v>
      </c>
      <c r="E112" s="23">
        <v>28</v>
      </c>
      <c r="F112" s="23">
        <v>28</v>
      </c>
      <c r="G112" s="23">
        <v>28</v>
      </c>
    </row>
    <row r="113" spans="1:7" ht="51" x14ac:dyDescent="0.25">
      <c r="A113" s="49"/>
      <c r="B113" s="46"/>
      <c r="C113" s="10" t="s">
        <v>9</v>
      </c>
      <c r="D113" s="11" t="s">
        <v>30</v>
      </c>
      <c r="E113" s="12">
        <v>2089.1</v>
      </c>
      <c r="F113" s="12">
        <v>1798.1</v>
      </c>
      <c r="G113" s="12">
        <v>1799.1</v>
      </c>
    </row>
    <row r="114" spans="1:7" ht="51" x14ac:dyDescent="0.25">
      <c r="A114" s="47" t="s">
        <v>142</v>
      </c>
      <c r="B114" s="45" t="s">
        <v>101</v>
      </c>
      <c r="C114" s="36" t="s">
        <v>29</v>
      </c>
      <c r="D114" s="11" t="s">
        <v>8</v>
      </c>
      <c r="E114" s="23">
        <v>10</v>
      </c>
      <c r="F114" s="23">
        <v>10</v>
      </c>
      <c r="G114" s="23">
        <v>10</v>
      </c>
    </row>
    <row r="115" spans="1:7" ht="51" x14ac:dyDescent="0.25">
      <c r="A115" s="59"/>
      <c r="B115" s="46"/>
      <c r="C115" s="10" t="s">
        <v>9</v>
      </c>
      <c r="D115" s="11" t="s">
        <v>30</v>
      </c>
      <c r="E115" s="12">
        <v>2056.4</v>
      </c>
      <c r="F115" s="12">
        <v>1585.7</v>
      </c>
      <c r="G115" s="12">
        <v>1586.7</v>
      </c>
    </row>
    <row r="116" spans="1:7" x14ac:dyDescent="0.25">
      <c r="A116" s="74" t="s">
        <v>143</v>
      </c>
      <c r="B116" s="45" t="s">
        <v>40</v>
      </c>
      <c r="C116" s="36" t="s">
        <v>93</v>
      </c>
      <c r="D116" s="11" t="s">
        <v>39</v>
      </c>
      <c r="E116" s="23">
        <v>1564</v>
      </c>
      <c r="F116" s="23">
        <v>1794</v>
      </c>
      <c r="G116" s="23">
        <v>1794</v>
      </c>
    </row>
    <row r="117" spans="1:7" ht="51" x14ac:dyDescent="0.25">
      <c r="A117" s="74"/>
      <c r="B117" s="46"/>
      <c r="C117" s="10" t="s">
        <v>9</v>
      </c>
      <c r="D117" s="11" t="s">
        <v>30</v>
      </c>
      <c r="E117" s="12">
        <v>4161.1000000000004</v>
      </c>
      <c r="F117" s="12">
        <v>5138.5</v>
      </c>
      <c r="G117" s="12">
        <v>4734.8999999999996</v>
      </c>
    </row>
    <row r="118" spans="1:7" x14ac:dyDescent="0.25">
      <c r="A118" s="74" t="s">
        <v>144</v>
      </c>
      <c r="B118" s="45" t="s">
        <v>92</v>
      </c>
      <c r="C118" s="36" t="s">
        <v>93</v>
      </c>
      <c r="D118" s="11" t="s">
        <v>39</v>
      </c>
      <c r="E118" s="23">
        <v>46</v>
      </c>
      <c r="F118" s="23">
        <v>46</v>
      </c>
      <c r="G118" s="23">
        <v>46</v>
      </c>
    </row>
    <row r="119" spans="1:7" ht="51" x14ac:dyDescent="0.25">
      <c r="A119" s="74"/>
      <c r="B119" s="46"/>
      <c r="C119" s="10" t="s">
        <v>9</v>
      </c>
      <c r="D119" s="11" t="s">
        <v>30</v>
      </c>
      <c r="E119" s="12">
        <v>3172.6</v>
      </c>
      <c r="F119" s="12">
        <v>3349.7</v>
      </c>
      <c r="G119" s="12">
        <v>3349.7</v>
      </c>
    </row>
    <row r="120" spans="1:7" ht="96" customHeight="1" x14ac:dyDescent="0.25">
      <c r="A120" s="21"/>
      <c r="B120" s="25" t="s">
        <v>48</v>
      </c>
      <c r="C120" s="26"/>
      <c r="D120" s="19" t="s">
        <v>10</v>
      </c>
      <c r="E120" s="20">
        <f>E61+E63+E65+E67+E69+E71+E73+E75+E77+E79+E81+E83+E85+E87+E89+E91+E93+E95+E97+E99+E101+E103+E105+E107+E109+E111+E113+E115+E117+E119</f>
        <v>84581.900000000009</v>
      </c>
      <c r="F120" s="20">
        <f>F61+F63+F65+F67+F69+F71+F73+F75+F77+F79+F81+F83+F85+F87+F89+F91+F93+F95+F97+F99+F101+F103+F105+F107+F109+F111+F113+F115+F117+F119</f>
        <v>74230.2</v>
      </c>
      <c r="G120" s="20">
        <f>G61+G63+G65+G67+G69+G71+G73+G75+G77+G79+G81+G83+G85+G87+G89+G91+G93+G95+G97+G99+G101+G103+G105+G107+G109+G111+G113+G115+G117+G119</f>
        <v>73837.299999999988</v>
      </c>
    </row>
    <row r="121" spans="1:7" x14ac:dyDescent="0.25">
      <c r="A121" s="21"/>
      <c r="B121" s="50" t="s">
        <v>50</v>
      </c>
      <c r="C121" s="50"/>
      <c r="D121" s="50"/>
      <c r="E121" s="50"/>
      <c r="F121" s="50"/>
      <c r="G121" s="50"/>
    </row>
    <row r="122" spans="1:7" ht="25.5" x14ac:dyDescent="0.25">
      <c r="A122" s="49" t="s">
        <v>145</v>
      </c>
      <c r="B122" s="45" t="s">
        <v>51</v>
      </c>
      <c r="C122" s="36" t="s">
        <v>52</v>
      </c>
      <c r="D122" s="11" t="s">
        <v>53</v>
      </c>
      <c r="E122" s="35" t="s">
        <v>94</v>
      </c>
      <c r="F122" s="35" t="s">
        <v>94</v>
      </c>
      <c r="G122" s="35" t="s">
        <v>94</v>
      </c>
    </row>
    <row r="123" spans="1:7" ht="51" x14ac:dyDescent="0.25">
      <c r="A123" s="49"/>
      <c r="B123" s="46"/>
      <c r="C123" s="10" t="s">
        <v>9</v>
      </c>
      <c r="D123" s="11" t="s">
        <v>30</v>
      </c>
      <c r="E123" s="12">
        <v>3407.2</v>
      </c>
      <c r="F123" s="12">
        <v>3407</v>
      </c>
      <c r="G123" s="12">
        <v>3407</v>
      </c>
    </row>
    <row r="124" spans="1:7" ht="25.5" x14ac:dyDescent="0.25">
      <c r="A124" s="49" t="s">
        <v>146</v>
      </c>
      <c r="B124" s="45" t="s">
        <v>157</v>
      </c>
      <c r="C124" s="36" t="s">
        <v>54</v>
      </c>
      <c r="D124" s="11" t="s">
        <v>39</v>
      </c>
      <c r="E124" s="12">
        <v>4</v>
      </c>
      <c r="F124" s="12">
        <v>4</v>
      </c>
      <c r="G124" s="12">
        <v>4</v>
      </c>
    </row>
    <row r="125" spans="1:7" ht="51" x14ac:dyDescent="0.25">
      <c r="A125" s="49"/>
      <c r="B125" s="46"/>
      <c r="C125" s="10" t="s">
        <v>9</v>
      </c>
      <c r="D125" s="11" t="s">
        <v>30</v>
      </c>
      <c r="E125" s="12">
        <v>33.4</v>
      </c>
      <c r="F125" s="12">
        <v>34.799999999999997</v>
      </c>
      <c r="G125" s="12">
        <v>36.1</v>
      </c>
    </row>
    <row r="126" spans="1:7" x14ac:dyDescent="0.25">
      <c r="A126" s="49" t="s">
        <v>147</v>
      </c>
      <c r="B126" s="45" t="s">
        <v>55</v>
      </c>
      <c r="C126" s="36" t="s">
        <v>56</v>
      </c>
      <c r="D126" s="11" t="s">
        <v>39</v>
      </c>
      <c r="E126" s="11">
        <v>720</v>
      </c>
      <c r="F126" s="35" t="s">
        <v>104</v>
      </c>
      <c r="G126" s="11">
        <v>720</v>
      </c>
    </row>
    <row r="127" spans="1:7" ht="51" x14ac:dyDescent="0.25">
      <c r="A127" s="49"/>
      <c r="B127" s="46"/>
      <c r="C127" s="10" t="s">
        <v>9</v>
      </c>
      <c r="D127" s="11" t="s">
        <v>30</v>
      </c>
      <c r="E127" s="12">
        <v>1028.5</v>
      </c>
      <c r="F127" s="12">
        <v>1028.5</v>
      </c>
      <c r="G127" s="12">
        <v>1028.5</v>
      </c>
    </row>
    <row r="128" spans="1:7" ht="25.5" x14ac:dyDescent="0.25">
      <c r="A128" s="49" t="s">
        <v>148</v>
      </c>
      <c r="B128" s="45" t="s">
        <v>162</v>
      </c>
      <c r="C128" s="36" t="s">
        <v>57</v>
      </c>
      <c r="D128" s="11" t="s">
        <v>58</v>
      </c>
      <c r="E128" s="43">
        <v>3134059.94</v>
      </c>
      <c r="F128" s="43" t="s">
        <v>163</v>
      </c>
      <c r="G128" s="43">
        <v>3134059.94</v>
      </c>
    </row>
    <row r="129" spans="1:7" ht="51" x14ac:dyDescent="0.25">
      <c r="A129" s="49"/>
      <c r="B129" s="46"/>
      <c r="C129" s="10" t="s">
        <v>9</v>
      </c>
      <c r="D129" s="11" t="s">
        <v>30</v>
      </c>
      <c r="E129" s="12">
        <v>2726.6</v>
      </c>
      <c r="F129" s="12">
        <v>2726.6</v>
      </c>
      <c r="G129" s="12">
        <v>2726.6</v>
      </c>
    </row>
    <row r="130" spans="1:7" ht="25.5" x14ac:dyDescent="0.25">
      <c r="A130" s="49" t="s">
        <v>100</v>
      </c>
      <c r="B130" s="45" t="s">
        <v>59</v>
      </c>
      <c r="C130" s="36" t="s">
        <v>60</v>
      </c>
      <c r="D130" s="11" t="s">
        <v>58</v>
      </c>
      <c r="E130" s="44" t="s">
        <v>164</v>
      </c>
      <c r="F130" s="44" t="s">
        <v>164</v>
      </c>
      <c r="G130" s="44" t="s">
        <v>164</v>
      </c>
    </row>
    <row r="131" spans="1:7" ht="51" x14ac:dyDescent="0.25">
      <c r="A131" s="49"/>
      <c r="B131" s="46"/>
      <c r="C131" s="10" t="s">
        <v>9</v>
      </c>
      <c r="D131" s="11" t="s">
        <v>30</v>
      </c>
      <c r="E131" s="12">
        <v>14321.5</v>
      </c>
      <c r="F131" s="12">
        <v>14321.5</v>
      </c>
      <c r="G131" s="12">
        <v>14321.5</v>
      </c>
    </row>
    <row r="132" spans="1:7" ht="25.5" x14ac:dyDescent="0.25">
      <c r="A132" s="49" t="s">
        <v>190</v>
      </c>
      <c r="B132" s="45" t="s">
        <v>154</v>
      </c>
      <c r="C132" s="36" t="s">
        <v>60</v>
      </c>
      <c r="D132" s="11" t="s">
        <v>58</v>
      </c>
      <c r="E132" s="24">
        <v>1472143</v>
      </c>
      <c r="F132" s="24">
        <v>1472143</v>
      </c>
      <c r="G132" s="24">
        <v>1472143</v>
      </c>
    </row>
    <row r="133" spans="1:7" ht="51" x14ac:dyDescent="0.25">
      <c r="A133" s="49"/>
      <c r="B133" s="46"/>
      <c r="C133" s="10" t="s">
        <v>9</v>
      </c>
      <c r="D133" s="11" t="s">
        <v>30</v>
      </c>
      <c r="E133" s="12">
        <v>2178.8000000000002</v>
      </c>
      <c r="F133" s="12">
        <v>2178.8000000000002</v>
      </c>
      <c r="G133" s="12">
        <v>2178.8000000000002</v>
      </c>
    </row>
    <row r="134" spans="1:7" ht="25.5" x14ac:dyDescent="0.25">
      <c r="A134" s="49" t="s">
        <v>149</v>
      </c>
      <c r="B134" s="45" t="s">
        <v>61</v>
      </c>
      <c r="C134" s="36" t="s">
        <v>62</v>
      </c>
      <c r="D134" s="11" t="s">
        <v>58</v>
      </c>
      <c r="E134" s="35" t="s">
        <v>165</v>
      </c>
      <c r="F134" s="35" t="s">
        <v>165</v>
      </c>
      <c r="G134" s="35" t="s">
        <v>165</v>
      </c>
    </row>
    <row r="135" spans="1:7" ht="51" x14ac:dyDescent="0.25">
      <c r="A135" s="49"/>
      <c r="B135" s="46"/>
      <c r="C135" s="10" t="s">
        <v>9</v>
      </c>
      <c r="D135" s="11" t="s">
        <v>30</v>
      </c>
      <c r="E135" s="12">
        <v>3937.8</v>
      </c>
      <c r="F135" s="12">
        <v>3937.8</v>
      </c>
      <c r="G135" s="12">
        <v>3937.8</v>
      </c>
    </row>
    <row r="136" spans="1:7" ht="25.5" x14ac:dyDescent="0.25">
      <c r="A136" s="49" t="s">
        <v>150</v>
      </c>
      <c r="B136" s="45" t="s">
        <v>63</v>
      </c>
      <c r="C136" s="36" t="s">
        <v>57</v>
      </c>
      <c r="D136" s="11" t="s">
        <v>58</v>
      </c>
      <c r="E136" s="43">
        <v>12262898.779999999</v>
      </c>
      <c r="F136" s="43">
        <v>12262898.779999999</v>
      </c>
      <c r="G136" s="43">
        <v>12262898.779999999</v>
      </c>
    </row>
    <row r="137" spans="1:7" ht="51" x14ac:dyDescent="0.25">
      <c r="A137" s="49"/>
      <c r="B137" s="46"/>
      <c r="C137" s="10" t="s">
        <v>9</v>
      </c>
      <c r="D137" s="11" t="s">
        <v>30</v>
      </c>
      <c r="E137" s="12">
        <v>8461.4</v>
      </c>
      <c r="F137" s="12">
        <v>8461.4</v>
      </c>
      <c r="G137" s="12">
        <v>8461.4</v>
      </c>
    </row>
    <row r="138" spans="1:7" ht="25.5" x14ac:dyDescent="0.25">
      <c r="A138" s="49" t="s">
        <v>214</v>
      </c>
      <c r="B138" s="45" t="s">
        <v>64</v>
      </c>
      <c r="C138" s="36" t="s">
        <v>57</v>
      </c>
      <c r="D138" s="11" t="s">
        <v>58</v>
      </c>
      <c r="E138" s="43">
        <v>2950674.88</v>
      </c>
      <c r="F138" s="43">
        <v>2950674.88</v>
      </c>
      <c r="G138" s="43">
        <v>2950674.88</v>
      </c>
    </row>
    <row r="139" spans="1:7" ht="51" x14ac:dyDescent="0.25">
      <c r="A139" s="49"/>
      <c r="B139" s="46"/>
      <c r="C139" s="10" t="s">
        <v>9</v>
      </c>
      <c r="D139" s="11" t="s">
        <v>30</v>
      </c>
      <c r="E139" s="12">
        <v>4426</v>
      </c>
      <c r="F139" s="12">
        <v>4426</v>
      </c>
      <c r="G139" s="12">
        <v>4426</v>
      </c>
    </row>
    <row r="140" spans="1:7" ht="25.5" x14ac:dyDescent="0.25">
      <c r="A140" s="49" t="s">
        <v>105</v>
      </c>
      <c r="B140" s="45" t="s">
        <v>152</v>
      </c>
      <c r="C140" s="36" t="s">
        <v>65</v>
      </c>
      <c r="D140" s="11" t="s">
        <v>39</v>
      </c>
      <c r="E140" s="35" t="s">
        <v>153</v>
      </c>
      <c r="F140" s="35" t="s">
        <v>153</v>
      </c>
      <c r="G140" s="35" t="s">
        <v>153</v>
      </c>
    </row>
    <row r="141" spans="1:7" ht="51" x14ac:dyDescent="0.25">
      <c r="A141" s="49"/>
      <c r="B141" s="46"/>
      <c r="C141" s="10" t="s">
        <v>9</v>
      </c>
      <c r="D141" s="11" t="s">
        <v>30</v>
      </c>
      <c r="E141" s="12">
        <v>1771.2</v>
      </c>
      <c r="F141" s="12">
        <v>1771.2</v>
      </c>
      <c r="G141" s="12">
        <v>1771.2</v>
      </c>
    </row>
    <row r="142" spans="1:7" ht="63.75" x14ac:dyDescent="0.25">
      <c r="A142" s="49" t="s">
        <v>158</v>
      </c>
      <c r="B142" s="45" t="s">
        <v>66</v>
      </c>
      <c r="C142" s="36" t="s">
        <v>67</v>
      </c>
      <c r="D142" s="11" t="s">
        <v>58</v>
      </c>
      <c r="E142" s="24">
        <v>243236</v>
      </c>
      <c r="F142" s="24">
        <v>243236</v>
      </c>
      <c r="G142" s="24">
        <v>243236</v>
      </c>
    </row>
    <row r="143" spans="1:7" ht="51" x14ac:dyDescent="0.25">
      <c r="A143" s="49"/>
      <c r="B143" s="46"/>
      <c r="C143" s="10" t="s">
        <v>9</v>
      </c>
      <c r="D143" s="11" t="s">
        <v>30</v>
      </c>
      <c r="E143" s="12">
        <v>827</v>
      </c>
      <c r="F143" s="12">
        <v>827</v>
      </c>
      <c r="G143" s="12">
        <v>827</v>
      </c>
    </row>
    <row r="144" spans="1:7" ht="25.5" x14ac:dyDescent="0.25">
      <c r="A144" s="49" t="s">
        <v>159</v>
      </c>
      <c r="B144" s="45" t="s">
        <v>68</v>
      </c>
      <c r="C144" s="36" t="s">
        <v>69</v>
      </c>
      <c r="D144" s="11" t="s">
        <v>70</v>
      </c>
      <c r="E144" s="35" t="s">
        <v>166</v>
      </c>
      <c r="F144" s="35" t="s">
        <v>166</v>
      </c>
      <c r="G144" s="35" t="s">
        <v>166</v>
      </c>
    </row>
    <row r="145" spans="1:7" ht="51" x14ac:dyDescent="0.25">
      <c r="A145" s="49"/>
      <c r="B145" s="46"/>
      <c r="C145" s="10" t="s">
        <v>9</v>
      </c>
      <c r="D145" s="11" t="s">
        <v>30</v>
      </c>
      <c r="E145" s="12">
        <v>1042.7</v>
      </c>
      <c r="F145" s="12">
        <v>1042.7</v>
      </c>
      <c r="G145" s="12">
        <v>1042.7</v>
      </c>
    </row>
    <row r="146" spans="1:7" ht="25.5" x14ac:dyDescent="0.25">
      <c r="A146" s="49" t="s">
        <v>160</v>
      </c>
      <c r="B146" s="45" t="s">
        <v>155</v>
      </c>
      <c r="C146" s="36" t="s">
        <v>191</v>
      </c>
      <c r="D146" s="11" t="s">
        <v>70</v>
      </c>
      <c r="E146" s="35" t="s">
        <v>156</v>
      </c>
      <c r="F146" s="35" t="s">
        <v>156</v>
      </c>
      <c r="G146" s="35" t="s">
        <v>156</v>
      </c>
    </row>
    <row r="147" spans="1:7" ht="51" x14ac:dyDescent="0.25">
      <c r="A147" s="49"/>
      <c r="B147" s="46"/>
      <c r="C147" s="10" t="s">
        <v>9</v>
      </c>
      <c r="D147" s="11" t="s">
        <v>30</v>
      </c>
      <c r="E147" s="12">
        <v>2154.5</v>
      </c>
      <c r="F147" s="12">
        <v>2154.5</v>
      </c>
      <c r="G147" s="12">
        <v>2154.5</v>
      </c>
    </row>
    <row r="148" spans="1:7" ht="25.5" x14ac:dyDescent="0.25">
      <c r="A148" s="49" t="s">
        <v>161</v>
      </c>
      <c r="B148" s="45" t="s">
        <v>71</v>
      </c>
      <c r="C148" s="36" t="s">
        <v>72</v>
      </c>
      <c r="D148" s="11" t="s">
        <v>39</v>
      </c>
      <c r="E148" s="11">
        <v>112</v>
      </c>
      <c r="F148" s="11">
        <v>112</v>
      </c>
      <c r="G148" s="11">
        <v>112</v>
      </c>
    </row>
    <row r="149" spans="1:7" ht="51" x14ac:dyDescent="0.25">
      <c r="A149" s="49"/>
      <c r="B149" s="46"/>
      <c r="C149" s="10" t="s">
        <v>9</v>
      </c>
      <c r="D149" s="11" t="s">
        <v>30</v>
      </c>
      <c r="E149" s="12">
        <v>124.5</v>
      </c>
      <c r="F149" s="12">
        <v>124.5</v>
      </c>
      <c r="G149" s="12">
        <v>124.5</v>
      </c>
    </row>
    <row r="150" spans="1:7" ht="25.5" x14ac:dyDescent="0.25">
      <c r="A150" s="49" t="s">
        <v>215</v>
      </c>
      <c r="B150" s="45" t="s">
        <v>106</v>
      </c>
      <c r="C150" s="36" t="s">
        <v>73</v>
      </c>
      <c r="D150" s="11" t="s">
        <v>39</v>
      </c>
      <c r="E150" s="11">
        <v>102</v>
      </c>
      <c r="F150" s="35" t="s">
        <v>109</v>
      </c>
      <c r="G150" s="11">
        <v>102</v>
      </c>
    </row>
    <row r="151" spans="1:7" ht="51" x14ac:dyDescent="0.25">
      <c r="A151" s="49"/>
      <c r="B151" s="46"/>
      <c r="C151" s="10" t="s">
        <v>9</v>
      </c>
      <c r="D151" s="11" t="s">
        <v>30</v>
      </c>
      <c r="E151" s="12">
        <v>224</v>
      </c>
      <c r="F151" s="12">
        <v>224</v>
      </c>
      <c r="G151" s="12">
        <v>224</v>
      </c>
    </row>
    <row r="152" spans="1:7" ht="25.5" x14ac:dyDescent="0.25">
      <c r="A152" s="49" t="s">
        <v>216</v>
      </c>
      <c r="B152" s="45" t="s">
        <v>107</v>
      </c>
      <c r="C152" s="36" t="s">
        <v>74</v>
      </c>
      <c r="D152" s="11" t="s">
        <v>39</v>
      </c>
      <c r="E152" s="11">
        <v>72</v>
      </c>
      <c r="F152" s="11">
        <v>72</v>
      </c>
      <c r="G152" s="11">
        <v>72</v>
      </c>
    </row>
    <row r="153" spans="1:7" ht="51" x14ac:dyDescent="0.25">
      <c r="A153" s="49"/>
      <c r="B153" s="46"/>
      <c r="C153" s="10" t="s">
        <v>9</v>
      </c>
      <c r="D153" s="11" t="s">
        <v>30</v>
      </c>
      <c r="E153" s="12">
        <v>33.1</v>
      </c>
      <c r="F153" s="12">
        <v>33.1</v>
      </c>
      <c r="G153" s="12">
        <v>33.1</v>
      </c>
    </row>
    <row r="154" spans="1:7" ht="25.5" x14ac:dyDescent="0.25">
      <c r="A154" s="47" t="s">
        <v>217</v>
      </c>
      <c r="B154" s="45" t="s">
        <v>108</v>
      </c>
      <c r="C154" s="36" t="s">
        <v>74</v>
      </c>
      <c r="D154" s="11" t="s">
        <v>39</v>
      </c>
      <c r="E154" s="11">
        <v>14</v>
      </c>
      <c r="F154" s="11">
        <v>14</v>
      </c>
      <c r="G154" s="11">
        <v>14</v>
      </c>
    </row>
    <row r="155" spans="1:7" ht="51" x14ac:dyDescent="0.25">
      <c r="A155" s="52"/>
      <c r="B155" s="51"/>
      <c r="C155" s="10" t="s">
        <v>9</v>
      </c>
      <c r="D155" s="11" t="s">
        <v>30</v>
      </c>
      <c r="E155" s="12">
        <v>1175.5</v>
      </c>
      <c r="F155" s="12">
        <v>1175.5</v>
      </c>
      <c r="G155" s="12">
        <v>1175.5</v>
      </c>
    </row>
    <row r="156" spans="1:7" ht="75.75" customHeight="1" x14ac:dyDescent="0.25">
      <c r="A156" s="27"/>
      <c r="B156" s="28" t="s">
        <v>75</v>
      </c>
      <c r="C156" s="29"/>
      <c r="D156" s="14" t="s">
        <v>10</v>
      </c>
      <c r="E156" s="15">
        <f>E123+E125+E127+E129+E131+E133+E135+E137+E139+E141+E143+E145+E147+E149+E151+E153+E155</f>
        <v>47873.69999999999</v>
      </c>
      <c r="F156" s="15">
        <f t="shared" ref="F156:G156" si="0">F123+F125+F127+F129+F131+F133+F135+F137+F139+F141+F143+F145+F147+F149+F151+F153+F155</f>
        <v>47874.899999999994</v>
      </c>
      <c r="G156" s="15">
        <f t="shared" si="0"/>
        <v>47876.19999999999</v>
      </c>
    </row>
    <row r="157" spans="1:7" ht="64.5" x14ac:dyDescent="0.25">
      <c r="A157" s="30"/>
      <c r="B157" s="31" t="s">
        <v>167</v>
      </c>
      <c r="C157" s="32"/>
      <c r="D157" s="33" t="s">
        <v>10</v>
      </c>
      <c r="E157" s="34">
        <f>E30+E58+E120+E156</f>
        <v>960567.70000000007</v>
      </c>
      <c r="F157" s="34">
        <f>F30+F58+F120+F156</f>
        <v>977650.00000000012</v>
      </c>
      <c r="G157" s="34">
        <f>G30+G58+G120+G156</f>
        <v>1006654.4000000001</v>
      </c>
    </row>
  </sheetData>
  <autoFilter ref="A4:G4"/>
  <mergeCells count="154">
    <mergeCell ref="B64:B65"/>
    <mergeCell ref="A64:A65"/>
    <mergeCell ref="A126:A127"/>
    <mergeCell ref="B126:B127"/>
    <mergeCell ref="A106:A107"/>
    <mergeCell ref="B106:B107"/>
    <mergeCell ref="A112:A113"/>
    <mergeCell ref="B112:B113"/>
    <mergeCell ref="B121:G121"/>
    <mergeCell ref="A122:A123"/>
    <mergeCell ref="B122:B123"/>
    <mergeCell ref="A118:A119"/>
    <mergeCell ref="B118:B119"/>
    <mergeCell ref="B114:B115"/>
    <mergeCell ref="A114:A115"/>
    <mergeCell ref="A102:A103"/>
    <mergeCell ref="B102:B103"/>
    <mergeCell ref="A104:A105"/>
    <mergeCell ref="B104:B105"/>
    <mergeCell ref="A84:A85"/>
    <mergeCell ref="A88:A89"/>
    <mergeCell ref="B116:B117"/>
    <mergeCell ref="B70:B71"/>
    <mergeCell ref="A70:A71"/>
    <mergeCell ref="A92:A93"/>
    <mergeCell ref="B92:B93"/>
    <mergeCell ref="A96:A97"/>
    <mergeCell ref="B96:B97"/>
    <mergeCell ref="A98:A99"/>
    <mergeCell ref="B98:B99"/>
    <mergeCell ref="B80:B81"/>
    <mergeCell ref="A80:A81"/>
    <mergeCell ref="A100:A101"/>
    <mergeCell ref="B100:B101"/>
    <mergeCell ref="A34:A35"/>
    <mergeCell ref="B34:B35"/>
    <mergeCell ref="A38:A39"/>
    <mergeCell ref="B38:B39"/>
    <mergeCell ref="B40:B41"/>
    <mergeCell ref="A46:A47"/>
    <mergeCell ref="B46:B47"/>
    <mergeCell ref="A48:A49"/>
    <mergeCell ref="B48:B49"/>
    <mergeCell ref="B36:B37"/>
    <mergeCell ref="A36:A37"/>
    <mergeCell ref="B44:B45"/>
    <mergeCell ref="A44:A45"/>
    <mergeCell ref="A50:A51"/>
    <mergeCell ref="B50:B51"/>
    <mergeCell ref="A52:A53"/>
    <mergeCell ref="B52:B53"/>
    <mergeCell ref="A60:A61"/>
    <mergeCell ref="B60:B61"/>
    <mergeCell ref="A54:A55"/>
    <mergeCell ref="B54:B55"/>
    <mergeCell ref="A56:A57"/>
    <mergeCell ref="B56:B57"/>
    <mergeCell ref="B31:G31"/>
    <mergeCell ref="A32:A33"/>
    <mergeCell ref="B32:B33"/>
    <mergeCell ref="A16:A17"/>
    <mergeCell ref="B16:B17"/>
    <mergeCell ref="A18:A19"/>
    <mergeCell ref="B18:B19"/>
    <mergeCell ref="A24:A25"/>
    <mergeCell ref="B24:B25"/>
    <mergeCell ref="A26:A27"/>
    <mergeCell ref="B26:B27"/>
    <mergeCell ref="A28:A29"/>
    <mergeCell ref="B28:B29"/>
    <mergeCell ref="A1:G1"/>
    <mergeCell ref="A2:A3"/>
    <mergeCell ref="B2:B3"/>
    <mergeCell ref="C2:C3"/>
    <mergeCell ref="D2:D3"/>
    <mergeCell ref="E2:G2"/>
    <mergeCell ref="A42:A43"/>
    <mergeCell ref="B42:B43"/>
    <mergeCell ref="A40:A41"/>
    <mergeCell ref="A10:A11"/>
    <mergeCell ref="B10:B11"/>
    <mergeCell ref="A12:A13"/>
    <mergeCell ref="B12:B13"/>
    <mergeCell ref="A14:A15"/>
    <mergeCell ref="B14:B15"/>
    <mergeCell ref="B5:G5"/>
    <mergeCell ref="A6:A7"/>
    <mergeCell ref="B6:B7"/>
    <mergeCell ref="A8:A9"/>
    <mergeCell ref="B8:B9"/>
    <mergeCell ref="A20:A21"/>
    <mergeCell ref="B20:B21"/>
    <mergeCell ref="A22:A23"/>
    <mergeCell ref="B22:B23"/>
    <mergeCell ref="B78:B79"/>
    <mergeCell ref="B88:B89"/>
    <mergeCell ref="A68:A69"/>
    <mergeCell ref="B68:B69"/>
    <mergeCell ref="A72:A73"/>
    <mergeCell ref="B72:B73"/>
    <mergeCell ref="B84:B85"/>
    <mergeCell ref="A82:A83"/>
    <mergeCell ref="B82:B83"/>
    <mergeCell ref="B86:B87"/>
    <mergeCell ref="B74:B75"/>
    <mergeCell ref="A74:A75"/>
    <mergeCell ref="A62:A63"/>
    <mergeCell ref="B62:B63"/>
    <mergeCell ref="A66:A67"/>
    <mergeCell ref="B66:B67"/>
    <mergeCell ref="B59:G59"/>
    <mergeCell ref="A76:A77"/>
    <mergeCell ref="A78:A79"/>
    <mergeCell ref="B154:B155"/>
    <mergeCell ref="A152:A153"/>
    <mergeCell ref="B152:B153"/>
    <mergeCell ref="A142:A143"/>
    <mergeCell ref="B142:B143"/>
    <mergeCell ref="A144:A145"/>
    <mergeCell ref="B144:B145"/>
    <mergeCell ref="A148:A149"/>
    <mergeCell ref="B148:B149"/>
    <mergeCell ref="A150:A151"/>
    <mergeCell ref="B150:B151"/>
    <mergeCell ref="A154:A155"/>
    <mergeCell ref="A132:A133"/>
    <mergeCell ref="B132:B133"/>
    <mergeCell ref="A146:A147"/>
    <mergeCell ref="B146:B147"/>
    <mergeCell ref="B76:B77"/>
    <mergeCell ref="B94:B95"/>
    <mergeCell ref="B90:B91"/>
    <mergeCell ref="A86:A87"/>
    <mergeCell ref="A90:A91"/>
    <mergeCell ref="A94:A95"/>
    <mergeCell ref="A140:A141"/>
    <mergeCell ref="B140:B141"/>
    <mergeCell ref="A130:A131"/>
    <mergeCell ref="B130:B131"/>
    <mergeCell ref="A124:A125"/>
    <mergeCell ref="B124:B125"/>
    <mergeCell ref="A128:A129"/>
    <mergeCell ref="B128:B129"/>
    <mergeCell ref="A134:A135"/>
    <mergeCell ref="B134:B135"/>
    <mergeCell ref="A136:A137"/>
    <mergeCell ref="B136:B137"/>
    <mergeCell ref="A138:A139"/>
    <mergeCell ref="B138:B139"/>
    <mergeCell ref="A116:A117"/>
    <mergeCell ref="B108:B109"/>
    <mergeCell ref="A108:A109"/>
    <mergeCell ref="B110:B111"/>
    <mergeCell ref="A110:A11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2022-01-28T07:36:02Z</dcterms:modified>
</cp:coreProperties>
</file>